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2" yWindow="0" windowWidth="22968"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<sst xmlns="http://schemas.openxmlformats.org/spreadsheetml/2006/main" xmlns:r="http://schemas.openxmlformats.org/officeDocument/2006/relationships" count="544" uniqueCount="544">
  <si>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</si>
  <si>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</si>
  <si>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</si>
  <si>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</si>
  <si>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</si>
  <si>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</si>
  <si>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</si>
  <si>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</si>
  <si>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</si>
  <si>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</si>
  <si>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</si>
  <si>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</si>
  <si>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</si>
  <si>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</si>
  <si>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</si>
  <si>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</si>
  <si>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</si>
  <si>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</si>
  <si>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</si>
  <si>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</si>
  <si>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</si>
  <si>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</si>
  <si>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</si>
  <si>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</si>
  <si>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</si>
  <si>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</si>
  <si>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</si>
  <si>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株式会社　レイクランド西郷</t>
    <rPh sb="11" eb="13">
      <t>サイゴウ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</si>
  <si>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</si>
  <si>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</si>
  <si>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</si>
  <si>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</si>
  <si>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</si>
  <si>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</si>
  <si>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</si>
  <si>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</si>
  <si>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</si>
  <si>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</si>
  <si>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</si>
  <si>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</si>
  <si>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</si>
  <si>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</si>
  <si>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</si>
  <si>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</si>
  <si>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</si>
  <si>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</si>
  <si>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</si>
  <si>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</si>
  <si>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</si>
  <si>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</si>
  <si>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</si>
  <si>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</si>
  <si>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</si>
  <si>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</si>
  <si>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</si>
  <si>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</si>
  <si>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</si>
  <si>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</si>
  <si>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</si>
  <si>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</si>
  <si>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</si>
  <si>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</si>
  <si>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</si>
  <si>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PFI事業に係るもの</t>
    <rPh sb="3" eb="5">
      <t>ジギョウ</t>
    </rPh>
    <rPh sb="6" eb="7">
      <t>カカ</t>
    </rPh>
    <phoneticPr fontId="33"/>
  </si>
  <si>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</si>
  <si>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</si>
  <si>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</si>
  <si>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</si>
  <si>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</si>
  <si>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</si>
  <si>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</si>
  <si>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</si>
  <si>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</si>
  <si>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</si>
  <si>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</si>
  <si>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</si>
  <si>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</si>
  <si>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</si>
  <si>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</si>
  <si>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</si>
  <si>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</si>
  <si>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</si>
  <si>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</si>
  <si>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</si>
  <si>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</si>
  <si>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</si>
  <si>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</si>
  <si>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</si>
  <si>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</si>
  <si>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</si>
  <si>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</si>
  <si>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</si>
  <si>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</si>
  <si>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</si>
  <si>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</si>
  <si>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</si>
  <si>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</si>
  <si>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</si>
  <si>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</si>
  <si>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</si>
  <si>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</si>
  <si>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</si>
  <si>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</si>
  <si>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</si>
  <si>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</si>
  <si>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</si>
  <si>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</si>
  <si>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</si>
  <si>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</si>
  <si>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</si>
  <si>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</si>
  <si>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</si>
  <si>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</si>
  <si>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</si>
  <si>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</si>
  <si>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</si>
  <si>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</si>
  <si>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</si>
  <si>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</si>
  <si>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</si>
  <si>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</si>
  <si>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</si>
  <si>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</si>
  <si>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</si>
  <si>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</si>
  <si>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</si>
  <si>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</si>
  <si>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</si>
  <si>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</si>
  <si>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</si>
  <si>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</si>
  <si>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</si>
  <si>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</si>
  <si>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</si>
  <si>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</si>
  <si>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</si>
  <si>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</si>
  <si>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</si>
  <si>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</si>
  <si>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</si>
  <si>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</si>
  <si>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宮崎県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</si>
  <si>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</si>
  <si>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</si>
  <si>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</si>
  <si>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</si>
  <si>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</si>
  <si>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</si>
  <si>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</si>
  <si>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</si>
  <si>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</si>
  <si>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</si>
  <si>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</si>
  <si>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</si>
  <si>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</si>
  <si>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</si>
  <si>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</si>
  <si>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</si>
  <si>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</si>
  <si>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</si>
  <si>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</si>
  <si>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美郷町</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</si>
  <si>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</si>
  <si>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</si>
  <si>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</si>
  <si>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</si>
  <si>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</si>
  <si>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</si>
  <si>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</si>
  <si>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</si>
  <si>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</si>
  <si>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</si>
  <si>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</si>
  <si>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</si>
  <si>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</si>
  <si>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</si>
  <si>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</si>
  <si>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</si>
  <si>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</si>
  <si>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</si>
  <si>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</si>
  <si>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</si>
  <si>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</si>
  <si>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</si>
  <si>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</si>
  <si>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</si>
  <si>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</si>
  <si>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</si>
  <si>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</si>
  <si>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</si>
  <si>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</si>
  <si>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</si>
  <si>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-11.9</t>
  </si>
  <si>
    <t>面積 (k㎡)</t>
    <rPh sb="0" eb="2">
      <t>メンセキ</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</si>
  <si>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</si>
  <si>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</si>
  <si>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</si>
  <si>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</si>
  <si>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</si>
  <si>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</si>
  <si>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</si>
  <si>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</si>
  <si>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</si>
  <si>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</si>
  <si>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</si>
  <si>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</si>
  <si>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</si>
  <si>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</si>
  <si>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</si>
  <si>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</si>
  <si>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</si>
  <si>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</si>
  <si>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</si>
  <si>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</si>
  <si>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</si>
  <si>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</si>
  <si>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</si>
  <si>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</si>
  <si>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</si>
  <si>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</si>
  <si>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</si>
  <si>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</si>
  <si>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</si>
  <si>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</si>
  <si>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</si>
  <si>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-3.1</t>
  </si>
  <si>
    <t>標準税収入額等</t>
  </si>
  <si>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</si>
  <si>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</si>
  <si>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</si>
  <si>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</si>
  <si>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</si>
  <si>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</si>
  <si>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</si>
  <si>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</si>
  <si>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</si>
  <si>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</si>
  <si>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</si>
  <si>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</si>
  <si>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</si>
  <si>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</si>
  <si>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</si>
  <si>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</si>
  <si>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</si>
  <si>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</si>
  <si>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</si>
  <si>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</si>
  <si>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</si>
  <si>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</si>
  <si>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</si>
  <si>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</si>
  <si>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</si>
  <si>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</si>
  <si>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</si>
  <si>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</si>
  <si>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</si>
  <si>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</si>
  <si>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</si>
  <si>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</si>
  <si>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</si>
  <si>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</si>
  <si>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</si>
  <si>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</si>
  <si>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国民健康保険病院事業会計</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</si>
  <si>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</si>
  <si>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</si>
  <si>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</si>
  <si>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</si>
  <si>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</si>
  <si>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</si>
  <si>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</si>
  <si>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</si>
  <si>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</si>
  <si>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</si>
  <si>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</si>
  <si>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</si>
  <si>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</si>
  <si>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</si>
  <si>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</si>
  <si>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</si>
  <si>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</si>
  <si>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</si>
  <si>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</si>
  <si>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</si>
  <si>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</si>
  <si>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</si>
  <si>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</si>
  <si>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</si>
  <si>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</si>
  <si>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</si>
  <si>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</si>
  <si>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</si>
  <si>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</si>
  <si>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</si>
  <si>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</si>
  <si>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</si>
  <si>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</si>
  <si>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</si>
  <si>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</si>
  <si>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</si>
  <si>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</si>
  <si>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宮崎県美郷町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</si>
  <si>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</si>
  <si>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</si>
  <si>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</si>
  <si>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</si>
  <si>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</si>
  <si>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</si>
  <si>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宮崎県市町村総合事務組合（交通災害）</t>
  </si>
  <si>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</si>
  <si>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</si>
  <si>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</si>
  <si>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</si>
  <si>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</si>
  <si>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</si>
  <si>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</si>
  <si>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</si>
  <si>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</si>
  <si>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</si>
  <si>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</si>
  <si>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</si>
  <si>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</si>
  <si>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</si>
  <si>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</si>
  <si>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</si>
  <si>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</si>
  <si>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</si>
  <si>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</si>
  <si>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</si>
  <si>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</si>
  <si>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</si>
  <si>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</si>
  <si>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</si>
  <si>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</si>
  <si>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</si>
  <si>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</si>
  <si>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</si>
  <si>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</si>
  <si>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</si>
  <si>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</si>
  <si>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</si>
  <si>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</si>
  <si>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</si>
  <si>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</si>
  <si>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</si>
  <si>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</si>
  <si>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</si>
  <si>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</si>
  <si>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</si>
  <si>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</si>
  <si>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</si>
  <si>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</si>
  <si>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</si>
  <si>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</si>
  <si>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</si>
  <si>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</si>
  <si>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</si>
  <si>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</si>
  <si>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</si>
  <si>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</si>
  <si>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</si>
  <si>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</si>
  <si>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</si>
  <si>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</si>
  <si>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</si>
  <si>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</si>
  <si>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</si>
  <si>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</si>
  <si>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</si>
  <si>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</si>
  <si>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</si>
  <si>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</si>
  <si>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</si>
  <si>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</si>
  <si>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</si>
  <si>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</si>
  <si>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</si>
  <si>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</si>
  <si>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</si>
  <si>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</si>
  <si>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</si>
  <si>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</si>
  <si>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</si>
  <si>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</si>
  <si>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</si>
  <si>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</si>
  <si>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</si>
  <si>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</si>
  <si>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</si>
  <si>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</si>
  <si>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</si>
  <si>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</si>
  <si>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</si>
  <si>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</si>
  <si>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</si>
  <si>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</si>
  <si>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</si>
  <si>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</si>
  <si>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</si>
  <si>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</si>
  <si>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</si>
  <si>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</si>
  <si>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</si>
  <si>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</si>
  <si>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</si>
  <si>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</si>
  <si>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</si>
  <si>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</si>
  <si>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</si>
  <si>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</si>
  <si>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下水道</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</si>
  <si>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</si>
  <si>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</si>
  <si>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</si>
  <si>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1"/>
  </si>
  <si>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</si>
  <si>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</si>
  <si>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</si>
  <si>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</si>
  <si>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</si>
  <si>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</si>
  <si>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</si>
  <si>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</si>
  <si>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</si>
  <si>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</si>
  <si>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</si>
  <si>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</si>
  <si>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</si>
  <si>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</si>
  <si>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</si>
  <si>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</si>
  <si>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</si>
  <si>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</si>
  <si>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</si>
  <si>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</si>
  <si>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</si>
  <si>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</si>
  <si>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</si>
  <si>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</si>
  <si>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</si>
  <si>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</si>
  <si>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</si>
  <si>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</si>
  <si>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</si>
  <si>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</si>
  <si>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</si>
  <si>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</si>
  <si>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</si>
  <si>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</si>
  <si>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</si>
  <si>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</si>
  <si>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</si>
  <si>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</si>
  <si>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</si>
  <si>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</si>
  <si>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国民健康保険診療所事業特別会計</t>
  </si>
  <si>
    <t>後期高齢者医療事業特別会計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</si>
  <si>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</si>
  <si>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</si>
  <si>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</si>
  <si>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</si>
  <si>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</si>
  <si>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</si>
  <si>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</si>
  <si>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</si>
  <si>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</si>
  <si>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</si>
  <si>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</si>
  <si>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</si>
  <si>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</si>
  <si>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</si>
  <si>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</si>
  <si>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</si>
  <si>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</si>
  <si>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</si>
  <si>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</si>
  <si>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</si>
  <si>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</si>
  <si>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</si>
  <si>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</si>
  <si>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</si>
  <si>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</si>
  <si>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</si>
  <si>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</si>
  <si>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宮崎県北部広域行政事務組合（特別会計）</t>
  </si>
  <si>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</si>
  <si>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</si>
  <si>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</si>
  <si>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</si>
  <si>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</si>
  <si>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</si>
  <si>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</si>
  <si>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</si>
  <si>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</si>
  <si>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</si>
  <si>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</si>
  <si>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</si>
  <si>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</si>
  <si>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</si>
  <si>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</si>
  <si>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</si>
  <si>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</si>
  <si>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</si>
  <si>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</si>
  <si>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</si>
  <si>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</si>
  <si>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</si>
  <si>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</si>
  <si>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</si>
  <si>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</si>
  <si>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</si>
  <si>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</si>
  <si>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</si>
  <si>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</si>
  <si>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</si>
  <si>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</si>
  <si>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</si>
  <si>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</si>
  <si>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</si>
  <si>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</si>
  <si>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</si>
  <si>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</si>
  <si>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</si>
  <si>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</si>
  <si>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</si>
  <si>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</si>
  <si>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</si>
  <si>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入郷地区衛生組合</t>
  </si>
  <si>
    <t>▲ 7.43</t>
  </si>
  <si>
    <t>その他会計（赤字）</t>
  </si>
  <si>
    <t>（百万円）</t>
  </si>
  <si>
    <t>宮崎県北部広域行政事務組合</t>
  </si>
  <si>
    <t>宮崎県市町村総合事務組合（自治会館）</t>
  </si>
  <si>
    <t>宮崎県市町村総合事務組合</t>
  </si>
  <si>
    <t>日向東臼杵広域連合</t>
  </si>
  <si>
    <t>宮崎県後期高齢者医療広域連合</t>
  </si>
  <si>
    <t>宮崎県後期高齢者医療広域連合（特別会計）</t>
  </si>
  <si>
    <t>株式会社　南郷温泉</t>
  </si>
  <si>
    <t>（一社）宮崎県林業公社</t>
  </si>
  <si>
    <t>‐</t>
  </si>
  <si>
    <t>合併市町村振興基金</t>
    <rPh sb="0" eb="2">
      <t>ガッペイ</t>
    </rPh>
    <rPh sb="2" eb="5">
      <t>シチョウソン</t>
    </rPh>
    <rPh sb="5" eb="7">
      <t>シンコウ</t>
    </rPh>
    <rPh sb="7" eb="9">
      <t>キキン</t>
    </rPh>
    <phoneticPr fontId="5"/>
  </si>
  <si>
    <t>産業等振興基金</t>
    <rPh sb="0" eb="2">
      <t>サンギョウ</t>
    </rPh>
    <rPh sb="2" eb="3">
      <t>トウ</t>
    </rPh>
    <rPh sb="3" eb="5">
      <t>シンコウ</t>
    </rPh>
    <rPh sb="5" eb="7">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</si>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</sst>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39">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178" fontId="14" fillId="0" borderId="23"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Border="1" applyAlignment="1">
      <alignment vertical="center" wrapText="1"/>
    </xf>
    <xf numFmtId="0" fontId="14" fillId="3" borderId="32" xfId="19" applyFont="1" applyFill="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Border="1" applyAlignment="1">
      <alignment vertical="center" wrapText="1"/>
    </xf>
    <xf numFmtId="0" fontId="14" fillId="3" borderId="35" xfId="19"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Border="1" applyAlignment="1">
      <alignment vertical="center" wrapText="1"/>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34" xfId="19" applyNumberFormat="1" applyFont="1" applyBorder="1">
      <alignment vertical="center"/>
    </xf>
    <xf numFmtId="189" fontId="14" fillId="0" borderId="0" xfId="19" applyNumberFormat="1" applyFont="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0" xfId="19" applyFont="1">
      <alignment vertical="center"/>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0" borderId="19" xfId="6" applyFont="1" applyBorder="1" applyAlignment="1">
      <alignment horizontal="left" vertical="center" wrapText="1"/>
    </xf>
    <xf numFmtId="0" fontId="22" fillId="0" borderId="23" xfId="6" applyFont="1" applyBorder="1" applyAlignment="1">
      <alignment horizontal="left" vertical="center"/>
    </xf>
    <xf numFmtId="0" fontId="22" fillId="0" borderId="36" xfId="6" applyFont="1" applyBorder="1" applyAlignment="1">
      <alignment horizontal="left" vertical="center"/>
    </xf>
    <xf numFmtId="0" fontId="22" fillId="6" borderId="64" xfId="6" applyFont="1" applyFill="1" applyBorder="1" applyAlignment="1">
      <alignment horizontal="right" vertical="top"/>
    </xf>
    <xf numFmtId="0" fontId="22" fillId="0" borderId="53" xfId="6" applyFont="1" applyBorder="1" applyAlignment="1">
      <alignment horizontal="left" vertical="center" wrapText="1"/>
    </xf>
    <xf numFmtId="0" fontId="22" fillId="0" borderId="54" xfId="6" applyFont="1" applyBorder="1" applyAlignment="1">
      <alignment horizontal="left" vertical="center"/>
    </xf>
    <xf numFmtId="0" fontId="22" fillId="0" borderId="52" xfId="6" applyFont="1" applyBorder="1" applyAlignment="1">
      <alignment horizontal="left" vertical="center"/>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22"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0" xfId="17" applyFont="1" applyAlignment="1">
      <alignment vertical="center" wrapText="1"/>
    </xf>
    <xf numFmtId="0" fontId="22" fillId="7" borderId="64" xfId="17" applyFont="1" applyFill="1" applyBorder="1" applyAlignment="1">
      <alignment horizontal="right" vertical="top"/>
    </xf>
    <xf numFmtId="0" fontId="24" fillId="0" borderId="50"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0" fontId="24" fillId="6" borderId="6" xfId="8" applyFont="1" applyFill="1" applyBorder="1" applyAlignment="1"/>
    <xf numFmtId="0" fontId="24" fillId="0" borderId="7" xfId="8" applyFont="1" applyBorder="1" applyAlignment="1">
      <alignment vertical="center" wrapText="1"/>
    </xf>
    <xf numFmtId="0" fontId="24" fillId="0" borderId="8" xfId="8" applyFont="1" applyBorder="1" applyAlignment="1">
      <alignment vertical="center" wrapText="1"/>
    </xf>
    <xf numFmtId="0" fontId="24" fillId="0" borderId="56" xfId="8" applyFont="1" applyBorder="1" applyAlignment="1">
      <alignment vertical="center" wrapText="1"/>
    </xf>
    <xf numFmtId="0" fontId="24" fillId="0" borderId="57" xfId="8" applyFont="1" applyBorder="1" applyAlignment="1">
      <alignment vertical="center" wrapText="1"/>
    </xf>
    <xf numFmtId="0" fontId="24" fillId="0" borderId="61" xfId="8" applyFont="1" applyBorder="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Border="1" applyAlignment="1">
      <alignment vertical="center" wrapText="1"/>
    </xf>
    <xf numFmtId="0" fontId="24" fillId="0" borderId="14" xfId="8" applyFont="1" applyBorder="1" applyAlignment="1">
      <alignment vertical="center" wrapText="1"/>
    </xf>
    <xf numFmtId="0" fontId="24" fillId="0" borderId="15" xfId="8" applyFont="1" applyBorder="1" applyAlignment="1">
      <alignment vertical="center" wrapText="1"/>
    </xf>
    <xf numFmtId="0" fontId="24" fillId="0" borderId="37" xfId="8" applyFont="1" applyBorder="1" applyAlignment="1">
      <alignment vertical="center" wrapText="1"/>
    </xf>
    <xf numFmtId="0" fontId="24" fillId="0" borderId="38" xfId="8" applyFont="1" applyBorder="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Border="1">
      <alignment vertical="center"/>
    </xf>
    <xf numFmtId="0" fontId="24" fillId="0" borderId="35" xfId="8" applyFont="1" applyBorder="1">
      <alignment vertical="center"/>
    </xf>
    <xf numFmtId="0" fontId="24" fillId="0" borderId="36" xfId="8" applyFont="1" applyBorder="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Border="1">
      <alignment vertical="center"/>
    </xf>
    <xf numFmtId="0" fontId="24" fillId="0" borderId="51" xfId="8" applyFont="1" applyBorder="1">
      <alignment vertical="center"/>
    </xf>
    <xf numFmtId="0" fontId="24" fillId="0" borderId="52" xfId="8" applyFont="1" applyBorder="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26" xfId="7" applyFont="1" applyBorder="1">
      <alignment vertical="center"/>
    </xf>
    <xf numFmtId="0" fontId="24" fillId="0" borderId="32" xfId="7" applyFont="1" applyBorder="1" applyAlignment="1">
      <alignment vertical="center" wrapText="1"/>
    </xf>
    <xf numFmtId="0" fontId="24" fillId="0" borderId="22" xfId="7" applyFont="1" applyBorder="1" applyAlignment="1">
      <alignment horizontal="left" vertical="center"/>
    </xf>
    <xf numFmtId="0" fontId="24" fillId="0" borderId="35" xfId="7" applyFont="1" applyBorder="1" applyAlignment="1">
      <alignment horizontal="left" vertical="center"/>
    </xf>
    <xf numFmtId="0" fontId="24" fillId="0" borderId="32" xfId="7" applyFont="1" applyBorder="1" applyAlignment="1">
      <alignment horizontal="center" vertical="center" shrinkToFit="1"/>
    </xf>
    <xf numFmtId="0" fontId="24" fillId="0" borderId="36" xfId="7" applyFont="1" applyBorder="1" applyAlignment="1">
      <alignment horizontal="left" vertical="center"/>
    </xf>
    <xf numFmtId="0" fontId="24" fillId="0" borderId="0" xfId="7" applyFont="1" applyAlignment="1">
      <alignment horizontal="left" vertical="center"/>
    </xf>
    <xf numFmtId="0" fontId="24" fillId="0" borderId="35" xfId="7" applyFont="1" applyBorder="1" applyAlignment="1">
      <alignment horizontal="center" vertical="center" shrinkToFit="1"/>
    </xf>
    <xf numFmtId="0" fontId="24" fillId="0" borderId="50" xfId="7" applyFont="1" applyBorder="1" applyAlignment="1">
      <alignment horizontal="left" vertical="center"/>
    </xf>
    <xf numFmtId="0" fontId="24" fillId="0" borderId="51" xfId="7" applyFont="1" applyBorder="1" applyAlignment="1">
      <alignment horizontal="left" vertical="center"/>
    </xf>
    <xf numFmtId="0" fontId="24" fillId="0" borderId="51" xfId="7" applyFont="1" applyBorder="1" applyAlignment="1">
      <alignment horizontal="center" vertical="center" shrinkToFit="1"/>
    </xf>
    <xf numFmtId="0" fontId="24" fillId="0" borderId="52" xfId="7" applyFont="1" applyBorder="1" applyAlignment="1">
      <alignment horizontal="left" vertical="center"/>
    </xf>
    <xf numFmtId="183" fontId="24" fillId="0" borderId="0" xfId="7" applyNumberFormat="1" applyFont="1" applyAlignment="1">
      <alignment horizontal="right" vertical="center"/>
    </xf>
    <xf numFmtId="0" fontId="24"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206214</c:v>
                </c:pt>
                <c:pt idx="1">
                  <c:v>260247</c:v>
                </c:pt>
                <c:pt idx="2">
                  <c:v>386486</c:v>
                </c:pt>
                <c:pt idx="3">
                  <c:v>214246</c:v>
                </c:pt>
                <c:pt idx="4">
                  <c:v>262545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239259566244e-002"/>
              <c:y val="7.51635156567995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3.25</c:v>
                </c:pt>
                <c:pt idx="1">
                  <c:v>3.32</c:v>
                </c:pt>
                <c:pt idx="2">
                  <c:v>3.3</c:v>
                </c:pt>
                <c:pt idx="3">
                  <c:v>4.9400000000000004</c:v>
                </c:pt>
                <c:pt idx="4">
                  <c:v>1.62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65.56</c:v>
                </c:pt>
                <c:pt idx="1">
                  <c:v>65.36</c:v>
                </c:pt>
                <c:pt idx="2">
                  <c:v>62.96</c:v>
                </c:pt>
                <c:pt idx="3">
                  <c:v>60.4</c:v>
                </c:pt>
                <c:pt idx="4">
                  <c:v>57.15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0.28000000000000003</c:v>
                </c:pt>
                <c:pt idx="1">
                  <c:v>9.e-002</c:v>
                </c:pt>
                <c:pt idx="2">
                  <c:v>0.11</c:v>
                </c:pt>
                <c:pt idx="3">
                  <c:v>1.79</c:v>
                </c:pt>
                <c:pt idx="4">
                  <c:v>-7.43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5.e-002</c:v>
                </c:pt>
                <c:pt idx="2">
                  <c:v>#N/A</c:v>
                </c:pt>
                <c:pt idx="3">
                  <c:v>4.e-002</c:v>
                </c:pt>
                <c:pt idx="4">
                  <c:v>#N/A</c:v>
                </c:pt>
                <c:pt idx="5">
                  <c:v>0.16</c:v>
                </c:pt>
                <c:pt idx="6">
                  <c:v>#N/A</c:v>
                </c:pt>
                <c:pt idx="7">
                  <c:v>6.e-002</c:v>
                </c:pt>
                <c:pt idx="8">
                  <c:v>#N/A</c:v>
                </c:pt>
                <c:pt idx="9">
                  <c:v>6.e-002</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0.24</c:v>
                </c:pt>
                <c:pt idx="4">
                  <c:v>#N/A</c:v>
                </c:pt>
                <c:pt idx="5">
                  <c:v>0.38</c:v>
                </c:pt>
                <c:pt idx="6">
                  <c:v>#N/A</c:v>
                </c:pt>
                <c:pt idx="7">
                  <c:v>0.4</c:v>
                </c:pt>
                <c:pt idx="8">
                  <c:v>#N/A</c:v>
                </c:pt>
                <c:pt idx="9">
                  <c:v>0.17</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0.84</c:v>
                </c:pt>
                <c:pt idx="2">
                  <c:v>#N/A</c:v>
                </c:pt>
                <c:pt idx="3">
                  <c:v>5.e-002</c:v>
                </c:pt>
                <c:pt idx="4">
                  <c:v>#N/A</c:v>
                </c:pt>
                <c:pt idx="5">
                  <c:v>0.24</c:v>
                </c:pt>
                <c:pt idx="6">
                  <c:v>#N/A</c:v>
                </c:pt>
                <c:pt idx="7">
                  <c:v>0.17</c:v>
                </c:pt>
                <c:pt idx="8">
                  <c:v>#N/A</c:v>
                </c:pt>
                <c:pt idx="9">
                  <c:v>0.21</c:v>
                </c:pt>
              </c:numCache>
            </c:numRef>
          </c:val>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0.11</c:v>
                </c:pt>
                <c:pt idx="4">
                  <c:v>#N/A</c:v>
                </c:pt>
                <c:pt idx="5">
                  <c:v>0.42</c:v>
                </c:pt>
                <c:pt idx="6">
                  <c:v>#N/A</c:v>
                </c:pt>
                <c:pt idx="7">
                  <c:v>0.51</c:v>
                </c:pt>
                <c:pt idx="8">
                  <c:v>#N/A</c:v>
                </c:pt>
                <c:pt idx="9">
                  <c:v>0.67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3.25</c:v>
                </c:pt>
                <c:pt idx="2">
                  <c:v>#N/A</c:v>
                </c:pt>
                <c:pt idx="3">
                  <c:v>3.31</c:v>
                </c:pt>
                <c:pt idx="4">
                  <c:v>#N/A</c:v>
                </c:pt>
                <c:pt idx="5">
                  <c:v>3.29</c:v>
                </c:pt>
                <c:pt idx="6">
                  <c:v>#N/A</c:v>
                </c:pt>
                <c:pt idx="7">
                  <c:v>4.9400000000000004</c:v>
                </c:pt>
                <c:pt idx="8">
                  <c:v>#N/A</c:v>
                </c:pt>
                <c:pt idx="9">
                  <c:v>1.62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0.78</c:v>
                </c:pt>
                <c:pt idx="2">
                  <c:v>#N/A</c:v>
                </c:pt>
                <c:pt idx="3">
                  <c:v>0.93</c:v>
                </c:pt>
                <c:pt idx="4">
                  <c:v>#N/A</c:v>
                </c:pt>
                <c:pt idx="5">
                  <c:v>1.18</c:v>
                </c:pt>
                <c:pt idx="6">
                  <c:v>#N/A</c:v>
                </c:pt>
                <c:pt idx="7">
                  <c:v>1.25</c:v>
                </c:pt>
                <c:pt idx="8">
                  <c:v>#N/A</c:v>
                </c:pt>
                <c:pt idx="9">
                  <c:v>1.74</c:v>
                </c:pt>
              </c:numCache>
            </c:numRef>
          </c:val>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2.e-002</c:v>
                </c:pt>
                <c:pt idx="2">
                  <c:v>#N/A</c:v>
                </c:pt>
                <c:pt idx="3">
                  <c:v>6.e-002</c:v>
                </c:pt>
                <c:pt idx="4">
                  <c:v>#N/A</c:v>
                </c:pt>
                <c:pt idx="5">
                  <c:v>0.1</c:v>
                </c:pt>
                <c:pt idx="6">
                  <c:v>#N/A</c:v>
                </c:pt>
                <c:pt idx="7">
                  <c:v>8.e-002</c:v>
                </c:pt>
                <c:pt idx="8">
                  <c:v>#N/A</c:v>
                </c:pt>
                <c:pt idx="9">
                  <c:v>2.96</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9.83</c:v>
                </c:pt>
                <c:pt idx="4">
                  <c:v>#N/A</c:v>
                </c:pt>
                <c:pt idx="5">
                  <c:v>8.1199999999999992</c:v>
                </c:pt>
                <c:pt idx="6">
                  <c:v>#N/A</c:v>
                </c:pt>
                <c:pt idx="7">
                  <c:v>9.0500000000000007</c:v>
                </c:pt>
                <c:pt idx="8">
                  <c:v>#N/A</c:v>
                </c:pt>
                <c:pt idx="9">
                  <c:v>8.41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1003</c:v>
                </c:pt>
                <c:pt idx="5">
                  <c:v>977</c:v>
                </c:pt>
                <c:pt idx="8">
                  <c:v>950</c:v>
                </c:pt>
                <c:pt idx="11">
                  <c:v>919</c:v>
                </c:pt>
                <c:pt idx="14">
                  <c:v>904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15</c:v>
                </c:pt>
                <c:pt idx="6">
                  <c:v>13</c:v>
                </c:pt>
                <c:pt idx="9">
                  <c:v>12</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9</c:v>
                </c:pt>
                <c:pt idx="6">
                  <c:v>6</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104</c:v>
                </c:pt>
                <c:pt idx="6">
                  <c:v>125</c:v>
                </c:pt>
                <c:pt idx="9">
                  <c:v>133</c:v>
                </c:pt>
                <c:pt idx="12">
                  <c:v>135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1118</c:v>
                </c:pt>
                <c:pt idx="3">
                  <c:v>1099</c:v>
                </c:pt>
                <c:pt idx="6">
                  <c:v>1077</c:v>
                </c:pt>
                <c:pt idx="9">
                  <c:v>1068</c:v>
                </c:pt>
                <c:pt idx="12">
                  <c:v>1078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281</c:v>
                </c:pt>
                <c:pt idx="2">
                  <c:v>#N/A</c:v>
                </c:pt>
                <c:pt idx="3">
                  <c:v>#N/A</c:v>
                </c:pt>
                <c:pt idx="4">
                  <c:v>250</c:v>
                </c:pt>
                <c:pt idx="5">
                  <c:v>#N/A</c:v>
                </c:pt>
                <c:pt idx="6">
                  <c:v>#N/A</c:v>
                </c:pt>
                <c:pt idx="7">
                  <c:v>271</c:v>
                </c:pt>
                <c:pt idx="8">
                  <c:v>#N/A</c:v>
                </c:pt>
                <c:pt idx="9">
                  <c:v>#N/A</c:v>
                </c:pt>
                <c:pt idx="10">
                  <c:v>299</c:v>
                </c:pt>
                <c:pt idx="11">
                  <c:v>#N/A</c:v>
                </c:pt>
                <c:pt idx="12">
                  <c:v>#N/A</c:v>
                </c:pt>
                <c:pt idx="13">
                  <c:v>324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7585</c:v>
                </c:pt>
                <c:pt idx="5">
                  <c:v>7167</c:v>
                </c:pt>
                <c:pt idx="8">
                  <c:v>6812</c:v>
                </c:pt>
                <c:pt idx="11">
                  <c:v>6328</c:v>
                </c:pt>
                <c:pt idx="14">
                  <c:v>5806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c:v>
                </c:pt>
                <c:pt idx="5">
                  <c:v>20</c:v>
                </c:pt>
                <c:pt idx="8">
                  <c:v>12</c:v>
                </c:pt>
                <c:pt idx="11">
                  <c:v>9</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5891</c:v>
                </c:pt>
                <c:pt idx="5">
                  <c:v>5727</c:v>
                </c:pt>
                <c:pt idx="8">
                  <c:v>5754</c:v>
                </c:pt>
                <c:pt idx="11">
                  <c:v>6315</c:v>
                </c:pt>
                <c:pt idx="14">
                  <c:v>6209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c:v>
                </c:pt>
                <c:pt idx="3">
                  <c:v>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714</c:v>
                </c:pt>
                <c:pt idx="3">
                  <c:v>1008</c:v>
                </c:pt>
                <c:pt idx="6">
                  <c:v>1016</c:v>
                </c:pt>
                <c:pt idx="9">
                  <c:v>826</c:v>
                </c:pt>
                <c:pt idx="12">
                  <c:v>732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c:v>
                </c:pt>
                <c:pt idx="3">
                  <c:v>19</c:v>
                </c:pt>
                <c:pt idx="6">
                  <c:v>13</c:v>
                </c:pt>
                <c:pt idx="9">
                  <c:v>8</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1204</c:v>
                </c:pt>
                <c:pt idx="3">
                  <c:v>1039</c:v>
                </c:pt>
                <c:pt idx="6">
                  <c:v>926</c:v>
                </c:pt>
                <c:pt idx="9">
                  <c:v>865</c:v>
                </c:pt>
                <c:pt idx="12">
                  <c:v>871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c:v>
                </c:pt>
                <c:pt idx="3">
                  <c:v>47</c:v>
                </c:pt>
                <c:pt idx="6">
                  <c:v>35</c:v>
                </c:pt>
                <c:pt idx="9">
                  <c:v>25</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8637</c:v>
                </c:pt>
                <c:pt idx="3">
                  <c:v>8341</c:v>
                </c:pt>
                <c:pt idx="6">
                  <c:v>8006</c:v>
                </c:pt>
                <c:pt idx="9">
                  <c:v>7500</c:v>
                </c:pt>
                <c:pt idx="12">
                  <c:v>6890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3022</c:v>
                </c:pt>
                <c:pt idx="1">
                  <c:v>3022</c:v>
                </c:pt>
                <c:pt idx="2">
                  <c:v>2822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321</c:v>
                </c:pt>
                <c:pt idx="1">
                  <c:v>362</c:v>
                </c:pt>
                <c:pt idx="2">
                  <c:v>362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3604</c:v>
                </c:pt>
                <c:pt idx="1">
                  <c:v>4088</c:v>
                </c:pt>
                <c:pt idx="2">
                  <c:v>4146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4585" y="4591050"/>
          <a:ext cx="2940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1245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630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9796145" y="190500"/>
          <a:ext cx="22294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416155" y="190500"/>
          <a:ext cx="33483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6565" y="7591425"/>
          <a:ext cx="670433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0121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0121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0121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0121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0121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0121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0121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0121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0121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6314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1805920" y="7600315"/>
          <a:ext cx="396938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5920" y="7591425"/>
          <a:ext cx="79375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7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274955</xdr:colOff>
      <xdr:row>43</xdr:row>
      <xdr:rowOff>342900</xdr:rowOff>
    </xdr:from>
    <xdr:to xmlns:xdr="http://schemas.openxmlformats.org/drawingml/2006/spreadsheetDrawing">
      <xdr:col>20</xdr:col>
      <xdr:colOff>57785</xdr:colOff>
      <xdr:row>52</xdr:row>
      <xdr:rowOff>227965</xdr:rowOff>
    </xdr:to>
    <xdr:sp macro="" textlink="" fLocksText="0">
      <xdr:nvSpPr>
        <xdr:cNvPr id="20" name="テキスト ボックス 19"/>
        <xdr:cNvSpPr txBox="1"/>
      </xdr:nvSpPr>
      <xdr:spPr>
        <a:xfrm>
          <a:off x="11928475" y="7934325"/>
          <a:ext cx="370395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元利償還金については、公債費負担適正化計画の</a:t>
          </a:r>
          <a:r>
            <a:rPr kumimoji="1" lang="ja-JP" altLang="en-US" sz="1400">
              <a:solidFill>
                <a:sysClr val="windowText" lastClr="000000"/>
              </a:solidFill>
              <a:latin typeface="ＭＳ ゴシック"/>
              <a:ea typeface="ＭＳ ゴシック"/>
            </a:rPr>
            <a:t>下新規発行債を抑制してきたことにより減少してきたが</a:t>
          </a:r>
          <a:r>
            <a:rPr kumimoji="1" lang="ja-JP" altLang="en-US" sz="1400">
              <a:latin typeface="ＭＳ ゴシック"/>
              <a:ea typeface="ＭＳ ゴシック"/>
            </a:rPr>
            <a:t>、令和4年度は令和元年度に義務教育学校とCATVの整備事業の際に発行した地方債の償還が始まったことにより増加となった。</a:t>
          </a:r>
          <a:endParaRPr kumimoji="1" lang="en-US" altLang="ja-JP" sz="1400">
            <a:latin typeface="ＭＳ ゴシック"/>
            <a:ea typeface="ＭＳ ゴシック"/>
          </a:endParaRPr>
        </a:p>
        <a:p>
          <a:r>
            <a:rPr kumimoji="1" lang="ja-JP" altLang="en-US" sz="1400">
              <a:latin typeface="ＭＳ ゴシック"/>
              <a:ea typeface="ＭＳ ゴシック"/>
            </a:rPr>
            <a:t>　算入公債費等については、交付税率の高い過疎債、辺地債、合併特例債を優先的に借り入れることにしている。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56565" y="12411075"/>
          <a:ext cx="670433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1805920" y="12420600"/>
          <a:ext cx="399542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1830685" y="12411075"/>
          <a:ext cx="7226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1911330" y="12630785"/>
          <a:ext cx="378841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697335" y="7572375"/>
          <a:ext cx="41986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57025" y="7604125"/>
          <a:ext cx="224155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5458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5458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5458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5458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5458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5458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5458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5458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5458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5458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5458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191770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84425" y="12334875"/>
          <a:ext cx="47498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3555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83223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773920" y="238125"/>
          <a:ext cx="2275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61240" y="238125"/>
          <a:ext cx="34347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6565" y="7591425"/>
          <a:ext cx="53676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70865" y="705485"/>
          <a:ext cx="16192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12905" y="7962900"/>
          <a:ext cx="39687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地方債残高は公債費負担適正化計画に基づく</a:t>
          </a:r>
          <a:r>
            <a:rPr kumimoji="1" lang="ja-JP" altLang="en-US" sz="1400">
              <a:solidFill>
                <a:sysClr val="windowText" lastClr="000000"/>
              </a:solidFill>
              <a:latin typeface="ＭＳ ゴシック"/>
              <a:ea typeface="ＭＳ ゴシック"/>
            </a:rPr>
            <a:t>新規発行債の</a:t>
          </a:r>
          <a:r>
            <a:rPr kumimoji="1" lang="ja-JP" altLang="en-US" sz="1400">
              <a:latin typeface="ＭＳ ゴシック"/>
              <a:ea typeface="ＭＳ ゴシック"/>
            </a:rPr>
            <a:t>抑制によりここ数年減少傾向となっている。また、充当可能基金については、令和4年度に財政調整基金を取り崩したことにより減少した。</a:t>
          </a:r>
          <a:endParaRPr kumimoji="1" lang="en-US" altLang="ja-JP" sz="1400">
            <a:latin typeface="ＭＳ ゴシック"/>
            <a:ea typeface="ＭＳ ゴシック"/>
          </a:endParaRPr>
        </a:p>
        <a:p>
          <a:r>
            <a:rPr kumimoji="1" lang="ja-JP" altLang="en-US" sz="1400">
              <a:latin typeface="ＭＳ ゴシック"/>
              <a:ea typeface="ＭＳ ゴシック"/>
            </a:rPr>
            <a:t>　今後は、6次産業化拠点整備事業や屋内ゲートボール場改修事業の財源として基金を取り崩す予定であり、充当可能財源等は減少する見込みであるため、公債費負担適正化計画に基づき地方債の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32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32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7135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3245" y="11934825"/>
          <a:ext cx="65125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341630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399010" y="165100"/>
          <a:ext cx="35921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184880"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宮崎県美郷町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1008380</xdr:colOff>
      <xdr:row>6</xdr:row>
      <xdr:rowOff>185420</xdr:rowOff>
    </xdr:to>
    <xdr:sp macro="" textlink="">
      <xdr:nvSpPr>
        <xdr:cNvPr id="9" name="テキスト ボックス 6"/>
        <xdr:cNvSpPr txBox="1">
          <a:spLocks noChangeArrowheads="1"/>
        </xdr:cNvSpPr>
      </xdr:nvSpPr>
      <xdr:spPr>
        <a:xfrm>
          <a:off x="533400" y="957580"/>
          <a:ext cx="215773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32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341630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399010" y="806450"/>
          <a:ext cx="1043876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399010" y="1297305"/>
          <a:ext cx="1043749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令和4年台風14号災害にかかる災害復旧事業費の増により財政調整基金を200百万円取崩したこと等により、基金全体としては142百万円の減となった。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大幅な歳入増となる見込みはないため、歳出面を全般的に見直さなければ慢性的な財源不足に陥る可能性がある。特に経常的経費については早急に見直しを図る必要がある。今後は、第6次行財政改革大綱に基づき、事業の見直しを徹底するとともに、政策的経費についても必要性を十分に検討して堅実な予算執行を行い、特定目的基金（特に公共施設等整備基金）を中心に可能な限り積立てを行う。</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また、「ふるさと応援基金」については、今後も基金原資の増収により積立ができる見込みであるため、計画的な基金運用に努める。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4</xdr:row>
      <xdr:rowOff>73025</xdr:rowOff>
    </xdr:from>
    <xdr:to xmlns:xdr="http://schemas.openxmlformats.org/drawingml/2006/spreadsheetDrawing">
      <xdr:col>8</xdr:col>
      <xdr:colOff>1678305</xdr:colOff>
      <xdr:row>6</xdr:row>
      <xdr:rowOff>7620</xdr:rowOff>
    </xdr:to>
    <xdr:sp macro="" textlink="">
      <xdr:nvSpPr>
        <xdr:cNvPr id="13" name="Rectangle 7"/>
        <xdr:cNvSpPr>
          <a:spLocks noChangeArrowheads="1"/>
        </xdr:cNvSpPr>
      </xdr:nvSpPr>
      <xdr:spPr>
        <a:xfrm>
          <a:off x="124790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341630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399010" y="12463145"/>
          <a:ext cx="1043876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399010" y="12928600"/>
          <a:ext cx="1043749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合併市町村振興基金：まちづくり推進、イベント</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産業等振興基金：商工業振興、農林水産業振興</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公共施設等整備基金：公共施設等の整備</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地域福祉基金：高齢化対策、障がい者施策</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ふるさと応援基金：ふるさと応援寄附金を積立て、該当事業（ふるさとづくり事業、まちづくり事業など）に活用</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・合併市町村振興基金：地域イベント及び誘客イベント事業の財源として</a:t>
          </a:r>
          <a:r>
            <a:rPr kumimoji="1" lang="en-US" altLang="ja-JP" sz="1300">
              <a:solidFill>
                <a:sysClr val="windowText" lastClr="000000"/>
              </a:solidFill>
              <a:effectLst/>
              <a:latin typeface="ＭＳ ゴシック"/>
              <a:ea typeface="ＭＳ ゴシック"/>
              <a:cs typeface="+mn-cs"/>
            </a:rPr>
            <a:t>5</a:t>
          </a:r>
          <a:r>
            <a:rPr kumimoji="1" lang="ja-JP" altLang="en-US" sz="1300">
              <a:solidFill>
                <a:sysClr val="windowText" lastClr="000000"/>
              </a:solidFill>
              <a:effectLst/>
              <a:latin typeface="ＭＳ ゴシック"/>
              <a:ea typeface="ＭＳ ゴシック"/>
              <a:cs typeface="+mn-cs"/>
            </a:rPr>
            <a:t>百万円取崩した。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・ふるさと応援基金：ふるさと応援寄附金を財源として23</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百万円基金を積み立てた一方で、子育て支援事業や救急体制運営事業等の</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財源として20</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百万円取崩した。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そのほかは、利子分以外の積立ては行っていない。</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・合併市町村振興基金：地域イベント及び誘客イベント事業のほか、民間団体への助成について取崩す予定。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・公共施設等整備基金：屋内ゲートボール場の改修事業（令和7年度予定）の財源として取崩す予定。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・産業等振興基金：6次産業化拠点整備事業（令和6年度～令和8年度）の財源として取崩す予定。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・ふるさと応援基金：6次産業化拠点整備事業（令和6年度～令和8年度）の財源として取崩す予定。</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479020" y="12562840"/>
          <a:ext cx="231457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341630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399010" y="5278755"/>
          <a:ext cx="1043876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399010" y="5753100"/>
          <a:ext cx="1043749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令和4年台風14号災害にかかる災害復旧事業費の増により200百万円取崩した。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は特定目的基金を中心に積立てていく方針であるため、財政調整基金について優先的に積立を行っていくことは考えていない。しかし、一定額を確保しておくことは予算編成上、また災害など不足の事態への供えとして不可欠なため、極力取崩し・繰入れを執行しないで済むよう財政運営の健全化に努め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479020" y="5372735"/>
          <a:ext cx="185102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341630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399010" y="8876665"/>
          <a:ext cx="1043876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399010" y="9349740"/>
          <a:ext cx="1043749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利子分の積立てであり大きな増減はない。</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平成27年度に</a:t>
          </a:r>
          <a:r>
            <a:rPr kumimoji="1" lang="en-US" altLang="ja-JP" sz="1300">
              <a:solidFill>
                <a:sysClr val="windowText" lastClr="000000"/>
              </a:solidFill>
              <a:effectLst/>
              <a:latin typeface="ＭＳ ゴシック"/>
              <a:ea typeface="ＭＳ ゴシック"/>
              <a:cs typeface="+mn-cs"/>
            </a:rPr>
            <a:t>10</a:t>
          </a:r>
          <a:r>
            <a:rPr kumimoji="1" lang="ja-JP" altLang="en-US" sz="1300">
              <a:solidFill>
                <a:sysClr val="windowText" lastClr="000000"/>
              </a:solidFill>
              <a:effectLst/>
              <a:latin typeface="ＭＳ ゴシック"/>
              <a:ea typeface="ＭＳ ゴシック"/>
              <a:cs typeface="+mn-cs"/>
            </a:rPr>
            <a:t>百万円、令和3</a:t>
          </a:r>
          <a:r>
            <a:rPr kumimoji="1" lang="ja-JP" altLang="en-US" sz="1300">
              <a:solidFill>
                <a:sysClr val="windowText" lastClr="000000"/>
              </a:solidFill>
              <a:effectLst/>
              <a:latin typeface="ＭＳ ゴシック"/>
              <a:ea typeface="ＭＳ ゴシック"/>
              <a:cs typeface="+mn-cs"/>
            </a:rPr>
            <a:t>年度に</a:t>
          </a:r>
          <a:r>
            <a:rPr kumimoji="1" lang="en-US" altLang="ja-JP" sz="1300">
              <a:solidFill>
                <a:sysClr val="windowText" lastClr="000000"/>
              </a:solidFill>
              <a:effectLst/>
              <a:latin typeface="ＭＳ ゴシック"/>
              <a:ea typeface="ＭＳ ゴシック"/>
              <a:cs typeface="+mn-cs"/>
            </a:rPr>
            <a:t>41</a:t>
          </a:r>
          <a:r>
            <a:rPr kumimoji="1" lang="ja-JP" altLang="en-US" sz="1300">
              <a:solidFill>
                <a:sysClr val="windowText" lastClr="000000"/>
              </a:solidFill>
              <a:effectLst/>
              <a:latin typeface="ＭＳ ゴシック"/>
              <a:ea typeface="ＭＳ ゴシック"/>
              <a:cs typeface="+mn-cs"/>
            </a:rPr>
            <a:t>百万円の積立</a:t>
          </a:r>
          <a:r>
            <a:rPr kumimoji="1" lang="ja-JP" altLang="en-US" sz="1300">
              <a:solidFill>
                <a:sysClr val="windowText" lastClr="000000"/>
              </a:solidFill>
              <a:effectLst/>
              <a:latin typeface="ＭＳ ゴシック"/>
              <a:ea typeface="ＭＳ ゴシック"/>
              <a:cs typeface="+mn-cs"/>
            </a:rPr>
            <a:t>を行っているが、それ以外の年度は利子分以外の積立は行っていない。地方債残高が順調に減少してるため、積極的に積立を行っていない状況ではある。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4790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75565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4845" y="410845"/>
          <a:ext cx="1149921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62865</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303240" y="398145"/>
          <a:ext cx="3556635"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81915</xdr:rowOff>
    </xdr:to>
    <xdr:sp macro="" textlink="">
      <xdr:nvSpPr>
        <xdr:cNvPr id="4" name="正方形/長方形 3"/>
        <xdr:cNvSpPr/>
      </xdr:nvSpPr>
      <xdr:spPr>
        <a:xfrm>
          <a:off x="18328640" y="424180"/>
          <a:ext cx="3512185"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113665</xdr:rowOff>
    </xdr:from>
    <xdr:to xmlns:xdr="http://schemas.openxmlformats.org/drawingml/2006/spreadsheetDrawing">
      <xdr:col>114</xdr:col>
      <xdr:colOff>184150</xdr:colOff>
      <xdr:row>5</xdr:row>
      <xdr:rowOff>56515</xdr:rowOff>
    </xdr:to>
    <xdr:sp macro="" textlink="">
      <xdr:nvSpPr>
        <xdr:cNvPr id="5" name="正方形/長方形 4"/>
        <xdr:cNvSpPr/>
      </xdr:nvSpPr>
      <xdr:spPr>
        <a:xfrm>
          <a:off x="18354040" y="448945"/>
          <a:ext cx="347472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mlns:xdr="http://schemas.openxmlformats.org/drawingml/2006/spreadsheetDrawing">
      <xdr:col>83</xdr:col>
      <xdr:colOff>6350</xdr:colOff>
      <xdr:row>2</xdr:row>
      <xdr:rowOff>62865</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765145" y="398145"/>
          <a:ext cx="2424430" cy="5480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81915</xdr:rowOff>
    </xdr:to>
    <xdr:sp macro="" textlink="">
      <xdr:nvSpPr>
        <xdr:cNvPr id="7" name="正方形/長方形 6"/>
        <xdr:cNvSpPr/>
      </xdr:nvSpPr>
      <xdr:spPr>
        <a:xfrm>
          <a:off x="15790545" y="424180"/>
          <a:ext cx="237998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113665</xdr:rowOff>
    </xdr:from>
    <xdr:to xmlns:xdr="http://schemas.openxmlformats.org/drawingml/2006/spreadsheetDrawing">
      <xdr:col>95</xdr:col>
      <xdr:colOff>101600</xdr:colOff>
      <xdr:row>5</xdr:row>
      <xdr:rowOff>56515</xdr:rowOff>
    </xdr:to>
    <xdr:sp macro="" textlink="">
      <xdr:nvSpPr>
        <xdr:cNvPr id="8" name="正方形/長方形 7"/>
        <xdr:cNvSpPr/>
      </xdr:nvSpPr>
      <xdr:spPr>
        <a:xfrm>
          <a:off x="15815945" y="448945"/>
          <a:ext cx="23228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8190" y="1179195"/>
          <a:ext cx="8735060" cy="17214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73760" y="1211580"/>
          <a:ext cx="1259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087245" y="1211580"/>
          <a:ext cx="113919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84855" y="1211580"/>
          <a:ext cx="1386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56515</xdr:rowOff>
    </xdr:from>
    <xdr:to xmlns:xdr="http://schemas.openxmlformats.org/drawingml/2006/spreadsheetDrawing">
      <xdr:col>34</xdr:col>
      <xdr:colOff>50800</xdr:colOff>
      <xdr:row>13</xdr:row>
      <xdr:rowOff>43815</xdr:rowOff>
    </xdr:to>
    <xdr:sp macro="" textlink="">
      <xdr:nvSpPr>
        <xdr:cNvPr id="13" name="正方形/長方形 12"/>
        <xdr:cNvSpPr/>
      </xdr:nvSpPr>
      <xdr:spPr>
        <a:xfrm>
          <a:off x="4671060" y="1229995"/>
          <a:ext cx="18351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56515</xdr:rowOff>
    </xdr:from>
    <xdr:to xmlns:xdr="http://schemas.openxmlformats.org/drawingml/2006/spreadsheetDrawing">
      <xdr:col>40</xdr:col>
      <xdr:colOff>63500</xdr:colOff>
      <xdr:row>13</xdr:row>
      <xdr:rowOff>43815</xdr:rowOff>
    </xdr:to>
    <xdr:sp macro="" textlink="">
      <xdr:nvSpPr>
        <xdr:cNvPr id="14" name="正方形/長方形 13"/>
        <xdr:cNvSpPr/>
      </xdr:nvSpPr>
      <xdr:spPr>
        <a:xfrm>
          <a:off x="6506210" y="1229995"/>
          <a:ext cx="115189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56515</xdr:rowOff>
    </xdr:from>
    <xdr:to xmlns:xdr="http://schemas.openxmlformats.org/drawingml/2006/spreadsheetDrawing">
      <xdr:col>43</xdr:col>
      <xdr:colOff>133350</xdr:colOff>
      <xdr:row>13</xdr:row>
      <xdr:rowOff>43815</xdr:rowOff>
    </xdr:to>
    <xdr:sp macro="" textlink="">
      <xdr:nvSpPr>
        <xdr:cNvPr id="15" name="正方形/長方形 14"/>
        <xdr:cNvSpPr/>
      </xdr:nvSpPr>
      <xdr:spPr>
        <a:xfrm>
          <a:off x="7721600" y="1229995"/>
          <a:ext cx="57594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71060" y="2049780"/>
          <a:ext cx="18351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569710" y="2049780"/>
          <a:ext cx="311213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120015</xdr:rowOff>
    </xdr:to>
    <xdr:sp macro="" textlink="">
      <xdr:nvSpPr>
        <xdr:cNvPr id="18" name="角丸四角形 17"/>
        <xdr:cNvSpPr/>
      </xdr:nvSpPr>
      <xdr:spPr>
        <a:xfrm>
          <a:off x="9714865" y="1179195"/>
          <a:ext cx="129730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930130" y="124333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75565</xdr:rowOff>
    </xdr:to>
    <xdr:sp macro="" textlink="">
      <xdr:nvSpPr>
        <xdr:cNvPr id="20" name="正方形/長方形 19"/>
        <xdr:cNvSpPr/>
      </xdr:nvSpPr>
      <xdr:spPr>
        <a:xfrm>
          <a:off x="9930130" y="1506220"/>
          <a:ext cx="115189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100965</xdr:rowOff>
    </xdr:to>
    <xdr:sp macro="" textlink="">
      <xdr:nvSpPr>
        <xdr:cNvPr id="21" name="正方形/長方形 20"/>
        <xdr:cNvSpPr/>
      </xdr:nvSpPr>
      <xdr:spPr>
        <a:xfrm>
          <a:off x="9930130" y="1828800"/>
          <a:ext cx="115189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91065" y="1332230"/>
          <a:ext cx="151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871710"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91065" y="180340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871710" y="203327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91065" y="217678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825990" y="128143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132715</xdr:rowOff>
    </xdr:to>
    <xdr:sp macro="" textlink="">
      <xdr:nvSpPr>
        <xdr:cNvPr id="28" name="フローチャート: 判断 27"/>
        <xdr:cNvSpPr/>
      </xdr:nvSpPr>
      <xdr:spPr>
        <a:xfrm>
          <a:off x="9825990" y="1540510"/>
          <a:ext cx="8191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8720" cy="258445"/>
    <xdr:sp macro="" textlink="">
      <xdr:nvSpPr>
        <xdr:cNvPr id="29" name="テキスト ボックス 28"/>
        <xdr:cNvSpPr txBox="1"/>
      </xdr:nvSpPr>
      <xdr:spPr>
        <a:xfrm>
          <a:off x="702945" y="2945130"/>
          <a:ext cx="8808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6545" cy="257810"/>
    <xdr:sp macro="" textlink="">
      <xdr:nvSpPr>
        <xdr:cNvPr id="30" name="テキスト ボックス 29"/>
        <xdr:cNvSpPr txBox="1"/>
      </xdr:nvSpPr>
      <xdr:spPr>
        <a:xfrm>
          <a:off x="702945" y="3190875"/>
          <a:ext cx="9186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275" cy="255270"/>
    <xdr:sp macro="" textlink="">
      <xdr:nvSpPr>
        <xdr:cNvPr id="31" name="テキスト ボックス 30"/>
        <xdr:cNvSpPr txBox="1"/>
      </xdr:nvSpPr>
      <xdr:spPr>
        <a:xfrm>
          <a:off x="702945" y="3441700"/>
          <a:ext cx="57562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58445"/>
    <xdr:sp macro="" textlink="">
      <xdr:nvSpPr>
        <xdr:cNvPr id="32" name="テキスト ボックス 31"/>
        <xdr:cNvSpPr txBox="1"/>
      </xdr:nvSpPr>
      <xdr:spPr>
        <a:xfrm>
          <a:off x="702945" y="3688080"/>
          <a:ext cx="8722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81915</xdr:rowOff>
    </xdr:from>
    <xdr:ext cx="5958840" cy="258445"/>
    <xdr:sp macro="" textlink="">
      <xdr:nvSpPr>
        <xdr:cNvPr id="33" name="テキスト ボックス 32"/>
        <xdr:cNvSpPr txBox="1"/>
      </xdr:nvSpPr>
      <xdr:spPr>
        <a:xfrm>
          <a:off x="702945" y="3937635"/>
          <a:ext cx="5958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3875" cy="256540"/>
    <xdr:sp macro="" textlink="">
      <xdr:nvSpPr>
        <xdr:cNvPr id="34" name="テキスト ボックス 33"/>
        <xdr:cNvSpPr txBox="1"/>
      </xdr:nvSpPr>
      <xdr:spPr>
        <a:xfrm>
          <a:off x="702945" y="4188460"/>
          <a:ext cx="81438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75565</xdr:rowOff>
    </xdr:from>
    <xdr:ext cx="8757285" cy="424180"/>
    <xdr:sp macro="" textlink="">
      <xdr:nvSpPr>
        <xdr:cNvPr id="35" name="テキスト ボックス 34"/>
        <xdr:cNvSpPr txBox="1"/>
      </xdr:nvSpPr>
      <xdr:spPr>
        <a:xfrm>
          <a:off x="702945" y="4434205"/>
          <a:ext cx="875728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43815</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702945" y="4905375"/>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62865</xdr:rowOff>
    </xdr:from>
    <xdr:ext cx="1270635" cy="308610"/>
    <xdr:sp macro="" textlink="">
      <xdr:nvSpPr>
        <xdr:cNvPr id="37" name="テキスト ボックス 36"/>
        <xdr:cNvSpPr txBox="1"/>
      </xdr:nvSpPr>
      <xdr:spPr>
        <a:xfrm>
          <a:off x="1619250" y="5259705"/>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140"/>
    <xdr:sp macro="" textlink="">
      <xdr:nvSpPr>
        <xdr:cNvPr id="38" name="テキスト ボックス 37"/>
        <xdr:cNvSpPr txBox="1"/>
      </xdr:nvSpPr>
      <xdr:spPr>
        <a:xfrm>
          <a:off x="2880995" y="5234940"/>
          <a:ext cx="164846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54320" y="5156200"/>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145415</xdr:rowOff>
    </xdr:from>
    <xdr:to xmlns:xdr="http://schemas.openxmlformats.org/drawingml/2006/spreadsheetDrawing">
      <xdr:col>35</xdr:col>
      <xdr:colOff>95250</xdr:colOff>
      <xdr:row>33</xdr:row>
      <xdr:rowOff>56515</xdr:rowOff>
    </xdr:to>
    <xdr:sp macro="" textlink="">
      <xdr:nvSpPr>
        <xdr:cNvPr id="40" name="正方形/長方形 39"/>
        <xdr:cNvSpPr/>
      </xdr:nvSpPr>
      <xdr:spPr>
        <a:xfrm>
          <a:off x="5354320" y="5342255"/>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47840"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145415</xdr:rowOff>
    </xdr:from>
    <xdr:to xmlns:xdr="http://schemas.openxmlformats.org/drawingml/2006/spreadsheetDrawing">
      <xdr:col>42</xdr:col>
      <xdr:colOff>25400</xdr:colOff>
      <xdr:row>33</xdr:row>
      <xdr:rowOff>56515</xdr:rowOff>
    </xdr:to>
    <xdr:sp macro="" textlink="">
      <xdr:nvSpPr>
        <xdr:cNvPr id="42" name="正方形/長方形 41"/>
        <xdr:cNvSpPr/>
      </xdr:nvSpPr>
      <xdr:spPr>
        <a:xfrm>
          <a:off x="6847840" y="5342255"/>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70545"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145415</xdr:rowOff>
    </xdr:from>
    <xdr:to xmlns:xdr="http://schemas.openxmlformats.org/drawingml/2006/spreadsheetDrawing">
      <xdr:col>49</xdr:col>
      <xdr:colOff>19050</xdr:colOff>
      <xdr:row>33</xdr:row>
      <xdr:rowOff>56515</xdr:rowOff>
    </xdr:to>
    <xdr:sp macro="" textlink="">
      <xdr:nvSpPr>
        <xdr:cNvPr id="44" name="正方形/長方形 43"/>
        <xdr:cNvSpPr/>
      </xdr:nvSpPr>
      <xdr:spPr>
        <a:xfrm>
          <a:off x="8170545" y="5342255"/>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120015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702945" y="5652135"/>
          <a:ext cx="4607560" cy="23571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120015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81320" y="5652135"/>
          <a:ext cx="5461635" cy="2357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120015</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481320" y="5652135"/>
          <a:ext cx="344106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88635" y="5962650"/>
          <a:ext cx="5232400"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数値であり、近年微増傾向にあるものの依然として類似団体を下回っており、財政基盤が脆弱な状況が続いている。少子高齢化や生産年齢人口の流出による人口減少、基幹産業である農林業の低迷により税収が伸び悩んでいることが大き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今後も引き続き徴収率向上など自主財源の確保に努め、公債費負担適正化計画の確実な履行により、公債費の圧縮を図る。</a:t>
          </a: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70294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73025</xdr:rowOff>
    </xdr:from>
    <xdr:to xmlns:xdr="http://schemas.openxmlformats.org/drawingml/2006/spreadsheetDrawing">
      <xdr:col>27</xdr:col>
      <xdr:colOff>184150</xdr:colOff>
      <xdr:row>45</xdr:row>
      <xdr:rowOff>73025</xdr:rowOff>
    </xdr:to>
    <xdr:cxnSp macro="">
      <xdr:nvCxnSpPr>
        <xdr:cNvPr id="50" name="直線コネクタ 49"/>
        <xdr:cNvCxnSpPr/>
      </xdr:nvCxnSpPr>
      <xdr:spPr>
        <a:xfrm>
          <a:off x="702945" y="76168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100965</xdr:rowOff>
    </xdr:from>
    <xdr:ext cx="762000" cy="253365"/>
    <xdr:sp macro="" textlink="">
      <xdr:nvSpPr>
        <xdr:cNvPr id="51" name="テキスト ボックス 50"/>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02945" y="722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42545</xdr:rowOff>
    </xdr:from>
    <xdr:ext cx="762000" cy="252730"/>
    <xdr:sp macro="" textlink="">
      <xdr:nvSpPr>
        <xdr:cNvPr id="53" name="テキスト ボックス 52"/>
        <xdr:cNvSpPr txBox="1"/>
      </xdr:nvSpPr>
      <xdr:spPr>
        <a:xfrm>
          <a:off x="0" y="70834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124460</xdr:rowOff>
    </xdr:from>
    <xdr:to xmlns:xdr="http://schemas.openxmlformats.org/drawingml/2006/spreadsheetDrawing">
      <xdr:col>27</xdr:col>
      <xdr:colOff>184150</xdr:colOff>
      <xdr:row>40</xdr:row>
      <xdr:rowOff>124460</xdr:rowOff>
    </xdr:to>
    <xdr:cxnSp macro="">
      <xdr:nvCxnSpPr>
        <xdr:cNvPr id="54" name="直線コネクタ 53"/>
        <xdr:cNvCxnSpPr/>
      </xdr:nvCxnSpPr>
      <xdr:spPr>
        <a:xfrm>
          <a:off x="702945" y="6830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152400</xdr:rowOff>
    </xdr:from>
    <xdr:ext cx="762000" cy="252730"/>
    <xdr:sp macro="" textlink="">
      <xdr:nvSpPr>
        <xdr:cNvPr id="55" name="テキスト ボックス 54"/>
        <xdr:cNvSpPr txBox="1"/>
      </xdr:nvSpPr>
      <xdr:spPr>
        <a:xfrm>
          <a:off x="0" y="669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66675</xdr:rowOff>
    </xdr:from>
    <xdr:to xmlns:xdr="http://schemas.openxmlformats.org/drawingml/2006/spreadsheetDrawing">
      <xdr:col>27</xdr:col>
      <xdr:colOff>184150</xdr:colOff>
      <xdr:row>38</xdr:row>
      <xdr:rowOff>66675</xdr:rowOff>
    </xdr:to>
    <xdr:cxnSp macro="">
      <xdr:nvCxnSpPr>
        <xdr:cNvPr id="56" name="直線コネクタ 55"/>
        <xdr:cNvCxnSpPr/>
      </xdr:nvCxnSpPr>
      <xdr:spPr>
        <a:xfrm>
          <a:off x="702945" y="6436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95250</xdr:rowOff>
    </xdr:from>
    <xdr:ext cx="762000" cy="252730"/>
    <xdr:sp macro="" textlink="">
      <xdr:nvSpPr>
        <xdr:cNvPr id="57" name="テキスト ボックス 56"/>
        <xdr:cNvSpPr txBox="1"/>
      </xdr:nvSpPr>
      <xdr:spPr>
        <a:xfrm>
          <a:off x="0" y="6297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7620</xdr:rowOff>
    </xdr:from>
    <xdr:to xmlns:xdr="http://schemas.openxmlformats.org/drawingml/2006/spreadsheetDrawing">
      <xdr:col>27</xdr:col>
      <xdr:colOff>184150</xdr:colOff>
      <xdr:row>36</xdr:row>
      <xdr:rowOff>7620</xdr:rowOff>
    </xdr:to>
    <xdr:cxnSp macro="">
      <xdr:nvCxnSpPr>
        <xdr:cNvPr id="58" name="直線コネクタ 57"/>
        <xdr:cNvCxnSpPr/>
      </xdr:nvCxnSpPr>
      <xdr:spPr>
        <a:xfrm>
          <a:off x="702945" y="60426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5905"/>
    <xdr:sp macro="" textlink="">
      <xdr:nvSpPr>
        <xdr:cNvPr id="59" name="テキスト ボックス 58"/>
        <xdr:cNvSpPr txBox="1"/>
      </xdr:nvSpPr>
      <xdr:spPr>
        <a:xfrm>
          <a:off x="0" y="5904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120015</xdr:rowOff>
    </xdr:from>
    <xdr:to xmlns:xdr="http://schemas.openxmlformats.org/drawingml/2006/spreadsheetDrawing">
      <xdr:col>27</xdr:col>
      <xdr:colOff>184150</xdr:colOff>
      <xdr:row>33</xdr:row>
      <xdr:rowOff>120015</xdr:rowOff>
    </xdr:to>
    <xdr:cxnSp macro="">
      <xdr:nvCxnSpPr>
        <xdr:cNvPr id="60" name="直線コネクタ 59"/>
        <xdr:cNvCxnSpPr/>
      </xdr:nvCxnSpPr>
      <xdr:spPr>
        <a:xfrm>
          <a:off x="702945" y="56521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1" name="テキスト ボックス 60"/>
        <xdr:cNvSpPr txBox="1"/>
      </xdr:nvSpPr>
      <xdr:spPr>
        <a:xfrm>
          <a:off x="0" y="551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120015</xdr:rowOff>
    </xdr:from>
    <xdr:to xmlns:xdr="http://schemas.openxmlformats.org/drawingml/2006/spreadsheetDrawing">
      <xdr:col>27</xdr:col>
      <xdr:colOff>184150</xdr:colOff>
      <xdr:row>47</xdr:row>
      <xdr:rowOff>130175</xdr:rowOff>
    </xdr:to>
    <xdr:sp macro="" textlink="">
      <xdr:nvSpPr>
        <xdr:cNvPr id="62" name="財政力グラフ枠"/>
        <xdr:cNvSpPr/>
      </xdr:nvSpPr>
      <xdr:spPr>
        <a:xfrm>
          <a:off x="702945" y="5652135"/>
          <a:ext cx="4607560" cy="2357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78740</xdr:rowOff>
    </xdr:from>
    <xdr:to xmlns:xdr="http://schemas.openxmlformats.org/drawingml/2006/spreadsheetDrawing">
      <xdr:col>23</xdr:col>
      <xdr:colOff>133350</xdr:colOff>
      <xdr:row>44</xdr:row>
      <xdr:rowOff>82550</xdr:rowOff>
    </xdr:to>
    <xdr:cxnSp macro="">
      <xdr:nvCxnSpPr>
        <xdr:cNvPr id="63" name="直線コネクタ 62"/>
        <xdr:cNvCxnSpPr/>
      </xdr:nvCxnSpPr>
      <xdr:spPr>
        <a:xfrm flipV="1">
          <a:off x="4500245" y="5946140"/>
          <a:ext cx="0" cy="1512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55245</xdr:rowOff>
    </xdr:from>
    <xdr:ext cx="761365" cy="252730"/>
    <xdr:sp macro="" textlink="">
      <xdr:nvSpPr>
        <xdr:cNvPr id="64" name="財政力最小値テキスト"/>
        <xdr:cNvSpPr txBox="1"/>
      </xdr:nvSpPr>
      <xdr:spPr>
        <a:xfrm>
          <a:off x="4569460" y="74314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82550</xdr:rowOff>
    </xdr:from>
    <xdr:to xmlns:xdr="http://schemas.openxmlformats.org/drawingml/2006/spreadsheetDrawing">
      <xdr:col>24</xdr:col>
      <xdr:colOff>12700</xdr:colOff>
      <xdr:row>44</xdr:row>
      <xdr:rowOff>82550</xdr:rowOff>
    </xdr:to>
    <xdr:cxnSp macro="">
      <xdr:nvCxnSpPr>
        <xdr:cNvPr id="65" name="直線コネクタ 64"/>
        <xdr:cNvCxnSpPr/>
      </xdr:nvCxnSpPr>
      <xdr:spPr>
        <a:xfrm>
          <a:off x="4411345" y="74587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165735</xdr:rowOff>
    </xdr:from>
    <xdr:ext cx="761365" cy="255905"/>
    <xdr:sp macro="" textlink="">
      <xdr:nvSpPr>
        <xdr:cNvPr id="66" name="財政力最大値テキスト"/>
        <xdr:cNvSpPr txBox="1"/>
      </xdr:nvSpPr>
      <xdr:spPr>
        <a:xfrm>
          <a:off x="4569460" y="569785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78740</xdr:rowOff>
    </xdr:from>
    <xdr:to xmlns:xdr="http://schemas.openxmlformats.org/drawingml/2006/spreadsheetDrawing">
      <xdr:col>24</xdr:col>
      <xdr:colOff>12700</xdr:colOff>
      <xdr:row>35</xdr:row>
      <xdr:rowOff>78740</xdr:rowOff>
    </xdr:to>
    <xdr:cxnSp macro="">
      <xdr:nvCxnSpPr>
        <xdr:cNvPr id="67" name="直線コネクタ 66"/>
        <xdr:cNvCxnSpPr/>
      </xdr:nvCxnSpPr>
      <xdr:spPr>
        <a:xfrm>
          <a:off x="4411345" y="59461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53975</xdr:rowOff>
    </xdr:from>
    <xdr:to xmlns:xdr="http://schemas.openxmlformats.org/drawingml/2006/spreadsheetDrawing">
      <xdr:col>23</xdr:col>
      <xdr:colOff>133350</xdr:colOff>
      <xdr:row>43</xdr:row>
      <xdr:rowOff>53975</xdr:rowOff>
    </xdr:to>
    <xdr:cxnSp macro="">
      <xdr:nvCxnSpPr>
        <xdr:cNvPr id="68" name="直線コネクタ 67"/>
        <xdr:cNvCxnSpPr/>
      </xdr:nvCxnSpPr>
      <xdr:spPr>
        <a:xfrm>
          <a:off x="3740785" y="7262495"/>
          <a:ext cx="7594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1365" cy="253365"/>
    <xdr:sp macro="" textlink="">
      <xdr:nvSpPr>
        <xdr:cNvPr id="69" name="財政力平均値テキスト"/>
        <xdr:cNvSpPr txBox="1"/>
      </xdr:nvSpPr>
      <xdr:spPr>
        <a:xfrm>
          <a:off x="4569460" y="7041515"/>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151765</xdr:rowOff>
    </xdr:from>
    <xdr:to xmlns:xdr="http://schemas.openxmlformats.org/drawingml/2006/spreadsheetDrawing">
      <xdr:col>23</xdr:col>
      <xdr:colOff>184150</xdr:colOff>
      <xdr:row>43</xdr:row>
      <xdr:rowOff>84455</xdr:rowOff>
    </xdr:to>
    <xdr:sp macro="" textlink="">
      <xdr:nvSpPr>
        <xdr:cNvPr id="70" name="フローチャート: 判断 69"/>
        <xdr:cNvSpPr/>
      </xdr:nvSpPr>
      <xdr:spPr>
        <a:xfrm>
          <a:off x="444944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53975</xdr:rowOff>
    </xdr:from>
    <xdr:to xmlns:xdr="http://schemas.openxmlformats.org/drawingml/2006/spreadsheetDrawing">
      <xdr:col>19</xdr:col>
      <xdr:colOff>133350</xdr:colOff>
      <xdr:row>43</xdr:row>
      <xdr:rowOff>73025</xdr:rowOff>
    </xdr:to>
    <xdr:cxnSp macro="">
      <xdr:nvCxnSpPr>
        <xdr:cNvPr id="71" name="直線コネクタ 70"/>
        <xdr:cNvCxnSpPr/>
      </xdr:nvCxnSpPr>
      <xdr:spPr>
        <a:xfrm flipV="1">
          <a:off x="2930525" y="7262495"/>
          <a:ext cx="8102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132080</xdr:rowOff>
    </xdr:from>
    <xdr:to xmlns:xdr="http://schemas.openxmlformats.org/drawingml/2006/spreadsheetDrawing">
      <xdr:col>19</xdr:col>
      <xdr:colOff>184150</xdr:colOff>
      <xdr:row>43</xdr:row>
      <xdr:rowOff>63500</xdr:rowOff>
    </xdr:to>
    <xdr:sp macro="" textlink="">
      <xdr:nvSpPr>
        <xdr:cNvPr id="72" name="フローチャート: 判断 71"/>
        <xdr:cNvSpPr/>
      </xdr:nvSpPr>
      <xdr:spPr>
        <a:xfrm>
          <a:off x="368998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73660</xdr:rowOff>
    </xdr:from>
    <xdr:ext cx="736600" cy="252730"/>
    <xdr:sp macro="" textlink="">
      <xdr:nvSpPr>
        <xdr:cNvPr id="73" name="テキスト ボックス 72"/>
        <xdr:cNvSpPr txBox="1"/>
      </xdr:nvSpPr>
      <xdr:spPr>
        <a:xfrm>
          <a:off x="3399155" y="69469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73025</xdr:rowOff>
    </xdr:from>
    <xdr:to xmlns:xdr="http://schemas.openxmlformats.org/drawingml/2006/spreadsheetDrawing">
      <xdr:col>15</xdr:col>
      <xdr:colOff>82550</xdr:colOff>
      <xdr:row>43</xdr:row>
      <xdr:rowOff>93345</xdr:rowOff>
    </xdr:to>
    <xdr:cxnSp macro="">
      <xdr:nvCxnSpPr>
        <xdr:cNvPr id="74" name="直線コネクタ 73"/>
        <xdr:cNvCxnSpPr/>
      </xdr:nvCxnSpPr>
      <xdr:spPr>
        <a:xfrm flipV="1">
          <a:off x="2120265" y="7281545"/>
          <a:ext cx="8102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151765</xdr:rowOff>
    </xdr:from>
    <xdr:to xmlns:xdr="http://schemas.openxmlformats.org/drawingml/2006/spreadsheetDrawing">
      <xdr:col>15</xdr:col>
      <xdr:colOff>133350</xdr:colOff>
      <xdr:row>43</xdr:row>
      <xdr:rowOff>84455</xdr:rowOff>
    </xdr:to>
    <xdr:sp macro="" textlink="">
      <xdr:nvSpPr>
        <xdr:cNvPr id="75" name="フローチャート: 判断 74"/>
        <xdr:cNvSpPr/>
      </xdr:nvSpPr>
      <xdr:spPr>
        <a:xfrm>
          <a:off x="287972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93980</xdr:rowOff>
    </xdr:from>
    <xdr:ext cx="759460" cy="253365"/>
    <xdr:sp macro="" textlink="">
      <xdr:nvSpPr>
        <xdr:cNvPr id="76" name="テキスト ボックス 75"/>
        <xdr:cNvSpPr txBox="1"/>
      </xdr:nvSpPr>
      <xdr:spPr>
        <a:xfrm>
          <a:off x="2588895" y="696722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43</xdr:row>
      <xdr:rowOff>93345</xdr:rowOff>
    </xdr:from>
    <xdr:to xmlns:xdr="http://schemas.openxmlformats.org/drawingml/2006/spreadsheetDrawing">
      <xdr:col>11</xdr:col>
      <xdr:colOff>31750</xdr:colOff>
      <xdr:row>43</xdr:row>
      <xdr:rowOff>113030</xdr:rowOff>
    </xdr:to>
    <xdr:cxnSp macro="">
      <xdr:nvCxnSpPr>
        <xdr:cNvPr id="77" name="直線コネクタ 76"/>
        <xdr:cNvCxnSpPr/>
      </xdr:nvCxnSpPr>
      <xdr:spPr>
        <a:xfrm flipV="1">
          <a:off x="1327785" y="7301865"/>
          <a:ext cx="7924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142875</xdr:rowOff>
    </xdr:from>
    <xdr:to xmlns:xdr="http://schemas.openxmlformats.org/drawingml/2006/spreadsheetDrawing">
      <xdr:col>11</xdr:col>
      <xdr:colOff>82550</xdr:colOff>
      <xdr:row>42</xdr:row>
      <xdr:rowOff>74295</xdr:rowOff>
    </xdr:to>
    <xdr:sp macro="" textlink="">
      <xdr:nvSpPr>
        <xdr:cNvPr id="78" name="フローチャート: 判断 77"/>
        <xdr:cNvSpPr/>
      </xdr:nvSpPr>
      <xdr:spPr>
        <a:xfrm>
          <a:off x="2087245" y="7016115"/>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84455</xdr:rowOff>
    </xdr:from>
    <xdr:ext cx="761365" cy="250190"/>
    <xdr:sp macro="" textlink="">
      <xdr:nvSpPr>
        <xdr:cNvPr id="79" name="テキスト ボックス 78"/>
        <xdr:cNvSpPr txBox="1"/>
      </xdr:nvSpPr>
      <xdr:spPr>
        <a:xfrm>
          <a:off x="1778635" y="679005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162560</xdr:rowOff>
    </xdr:from>
    <xdr:to xmlns:xdr="http://schemas.openxmlformats.org/drawingml/2006/spreadsheetDrawing">
      <xdr:col>7</xdr:col>
      <xdr:colOff>31750</xdr:colOff>
      <xdr:row>42</xdr:row>
      <xdr:rowOff>94615</xdr:rowOff>
    </xdr:to>
    <xdr:sp macro="" textlink="">
      <xdr:nvSpPr>
        <xdr:cNvPr id="80" name="フローチャート: 判断 79"/>
        <xdr:cNvSpPr/>
      </xdr:nvSpPr>
      <xdr:spPr>
        <a:xfrm>
          <a:off x="1278890" y="7035800"/>
          <a:ext cx="819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104775</xdr:rowOff>
    </xdr:from>
    <xdr:ext cx="760095" cy="250825"/>
    <xdr:sp macro="" textlink="">
      <xdr:nvSpPr>
        <xdr:cNvPr id="81" name="テキスト ボックス 80"/>
        <xdr:cNvSpPr txBox="1"/>
      </xdr:nvSpPr>
      <xdr:spPr>
        <a:xfrm>
          <a:off x="968375" y="681037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1365" cy="250825"/>
    <xdr:sp macro="" textlink="">
      <xdr:nvSpPr>
        <xdr:cNvPr id="82" name="テキスト ボックス 81"/>
        <xdr:cNvSpPr txBox="1"/>
      </xdr:nvSpPr>
      <xdr:spPr>
        <a:xfrm>
          <a:off x="4304030" y="80073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1365" cy="250825"/>
    <xdr:sp macro="" textlink="">
      <xdr:nvSpPr>
        <xdr:cNvPr id="83" name="テキスト ボックス 82"/>
        <xdr:cNvSpPr txBox="1"/>
      </xdr:nvSpPr>
      <xdr:spPr>
        <a:xfrm>
          <a:off x="3544570" y="80073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60095" cy="250825"/>
    <xdr:sp macro="" textlink="">
      <xdr:nvSpPr>
        <xdr:cNvPr id="84" name="テキスト ボックス 83"/>
        <xdr:cNvSpPr txBox="1"/>
      </xdr:nvSpPr>
      <xdr:spPr>
        <a:xfrm>
          <a:off x="2734310" y="800735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50825"/>
    <xdr:sp macro="" textlink="">
      <xdr:nvSpPr>
        <xdr:cNvPr id="85" name="テキスト ボックス 84"/>
        <xdr:cNvSpPr txBox="1"/>
      </xdr:nvSpPr>
      <xdr:spPr>
        <a:xfrm>
          <a:off x="1924050"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1365" cy="250825"/>
    <xdr:sp macro="" textlink="">
      <xdr:nvSpPr>
        <xdr:cNvPr id="86" name="テキスト ボックス 85"/>
        <xdr:cNvSpPr txBox="1"/>
      </xdr:nvSpPr>
      <xdr:spPr>
        <a:xfrm>
          <a:off x="1133475" y="80073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104140</xdr:rowOff>
    </xdr:to>
    <xdr:sp macro="" textlink="">
      <xdr:nvSpPr>
        <xdr:cNvPr id="87" name="楕円 86"/>
        <xdr:cNvSpPr/>
      </xdr:nvSpPr>
      <xdr:spPr>
        <a:xfrm>
          <a:off x="4449445" y="7212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144780</xdr:rowOff>
    </xdr:from>
    <xdr:ext cx="761365" cy="250190"/>
    <xdr:sp macro="" textlink="">
      <xdr:nvSpPr>
        <xdr:cNvPr id="88" name="財政力該当値テキスト"/>
        <xdr:cNvSpPr txBox="1"/>
      </xdr:nvSpPr>
      <xdr:spPr>
        <a:xfrm>
          <a:off x="4569460" y="71856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104140</xdr:rowOff>
    </xdr:to>
    <xdr:sp macro="" textlink="">
      <xdr:nvSpPr>
        <xdr:cNvPr id="89" name="楕円 88"/>
        <xdr:cNvSpPr/>
      </xdr:nvSpPr>
      <xdr:spPr>
        <a:xfrm>
          <a:off x="3689985" y="7212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88900</xdr:rowOff>
    </xdr:from>
    <xdr:ext cx="736600" cy="250190"/>
    <xdr:sp macro="" textlink="">
      <xdr:nvSpPr>
        <xdr:cNvPr id="90" name="テキスト ボックス 89"/>
        <xdr:cNvSpPr txBox="1"/>
      </xdr:nvSpPr>
      <xdr:spPr>
        <a:xfrm>
          <a:off x="3399155" y="72974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23495</xdr:rowOff>
    </xdr:from>
    <xdr:to xmlns:xdr="http://schemas.openxmlformats.org/drawingml/2006/spreadsheetDrawing">
      <xdr:col>15</xdr:col>
      <xdr:colOff>133350</xdr:colOff>
      <xdr:row>43</xdr:row>
      <xdr:rowOff>123190</xdr:rowOff>
    </xdr:to>
    <xdr:sp macro="" textlink="">
      <xdr:nvSpPr>
        <xdr:cNvPr id="91" name="楕円 90"/>
        <xdr:cNvSpPr/>
      </xdr:nvSpPr>
      <xdr:spPr>
        <a:xfrm>
          <a:off x="2879725" y="7232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107950</xdr:rowOff>
    </xdr:from>
    <xdr:ext cx="759460" cy="250190"/>
    <xdr:sp macro="" textlink="">
      <xdr:nvSpPr>
        <xdr:cNvPr id="92" name="テキスト ボックス 91"/>
        <xdr:cNvSpPr txBox="1"/>
      </xdr:nvSpPr>
      <xdr:spPr>
        <a:xfrm>
          <a:off x="2588895" y="731647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43</xdr:row>
      <xdr:rowOff>43180</xdr:rowOff>
    </xdr:from>
    <xdr:to xmlns:xdr="http://schemas.openxmlformats.org/drawingml/2006/spreadsheetDrawing">
      <xdr:col>11</xdr:col>
      <xdr:colOff>82550</xdr:colOff>
      <xdr:row>43</xdr:row>
      <xdr:rowOff>142875</xdr:rowOff>
    </xdr:to>
    <xdr:sp macro="" textlink="">
      <xdr:nvSpPr>
        <xdr:cNvPr id="93" name="楕円 92"/>
        <xdr:cNvSpPr/>
      </xdr:nvSpPr>
      <xdr:spPr>
        <a:xfrm>
          <a:off x="2087245" y="725170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128270</xdr:rowOff>
    </xdr:from>
    <xdr:ext cx="761365" cy="250825"/>
    <xdr:sp macro="" textlink="">
      <xdr:nvSpPr>
        <xdr:cNvPr id="94" name="テキスト ボックス 93"/>
        <xdr:cNvSpPr txBox="1"/>
      </xdr:nvSpPr>
      <xdr:spPr>
        <a:xfrm>
          <a:off x="1778635" y="733679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62865</xdr:rowOff>
    </xdr:from>
    <xdr:to xmlns:xdr="http://schemas.openxmlformats.org/drawingml/2006/spreadsheetDrawing">
      <xdr:col>7</xdr:col>
      <xdr:colOff>31750</xdr:colOff>
      <xdr:row>43</xdr:row>
      <xdr:rowOff>162560</xdr:rowOff>
    </xdr:to>
    <xdr:sp macro="" textlink="">
      <xdr:nvSpPr>
        <xdr:cNvPr id="95" name="楕円 94"/>
        <xdr:cNvSpPr/>
      </xdr:nvSpPr>
      <xdr:spPr>
        <a:xfrm>
          <a:off x="1278890" y="7271385"/>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147955</xdr:rowOff>
    </xdr:from>
    <xdr:ext cx="760095" cy="250825"/>
    <xdr:sp macro="" textlink="">
      <xdr:nvSpPr>
        <xdr:cNvPr id="96" name="テキスト ボックス 95"/>
        <xdr:cNvSpPr txBox="1"/>
      </xdr:nvSpPr>
      <xdr:spPr>
        <a:xfrm>
          <a:off x="968375" y="735647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7" name="正方形/長方形 96"/>
        <xdr:cNvSpPr/>
      </xdr:nvSpPr>
      <xdr:spPr>
        <a:xfrm>
          <a:off x="70294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275" cy="300990"/>
    <xdr:sp macro="" textlink="">
      <xdr:nvSpPr>
        <xdr:cNvPr id="98" name="テキスト ボックス 97"/>
        <xdr:cNvSpPr txBox="1"/>
      </xdr:nvSpPr>
      <xdr:spPr>
        <a:xfrm>
          <a:off x="1536065" y="8983980"/>
          <a:ext cx="1438275"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7825" cy="347980"/>
    <xdr:sp macro="" textlink="">
      <xdr:nvSpPr>
        <xdr:cNvPr id="99" name="テキスト ボックス 98"/>
        <xdr:cNvSpPr txBox="1"/>
      </xdr:nvSpPr>
      <xdr:spPr>
        <a:xfrm>
          <a:off x="2964180" y="8959215"/>
          <a:ext cx="1647825" cy="3479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0" name="正方形/長方形 99"/>
        <xdr:cNvSpPr/>
      </xdr:nvSpPr>
      <xdr:spPr>
        <a:xfrm>
          <a:off x="5354320" y="88792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1" name="正方形/長方形 100"/>
        <xdr:cNvSpPr/>
      </xdr:nvSpPr>
      <xdr:spPr>
        <a:xfrm>
          <a:off x="5354320" y="9065260"/>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2" name="正方形/長方形 101"/>
        <xdr:cNvSpPr/>
      </xdr:nvSpPr>
      <xdr:spPr>
        <a:xfrm>
          <a:off x="684784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3" name="正方形/長方形 102"/>
        <xdr:cNvSpPr/>
      </xdr:nvSpPr>
      <xdr:spPr>
        <a:xfrm>
          <a:off x="684784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4" name="正方形/長方形 103"/>
        <xdr:cNvSpPr/>
      </xdr:nvSpPr>
      <xdr:spPr>
        <a:xfrm>
          <a:off x="817054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5" name="正方形/長方形 104"/>
        <xdr:cNvSpPr/>
      </xdr:nvSpPr>
      <xdr:spPr>
        <a:xfrm>
          <a:off x="817054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0294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548132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08" name="正方形/長方形 107"/>
        <xdr:cNvSpPr/>
      </xdr:nvSpPr>
      <xdr:spPr>
        <a:xfrm>
          <a:off x="5481320" y="9375140"/>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09" name="テキスト ボックス 108"/>
        <xdr:cNvSpPr txBox="1"/>
      </xdr:nvSpPr>
      <xdr:spPr>
        <a:xfrm>
          <a:off x="5588635" y="9685655"/>
          <a:ext cx="523240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分子となる扶助費については</a:t>
          </a:r>
          <a:r>
            <a:rPr kumimoji="1" lang="ja-JP" altLang="en-US" sz="1300">
              <a:latin typeface="ＭＳ Ｐゴシック"/>
              <a:ea typeface="ＭＳ Ｐゴシック"/>
            </a:rPr>
            <a:t>保育所運営事業委託料が増となったことに加え、財源である保育委託費国県負担金の減により</a:t>
          </a:r>
          <a:r>
            <a:rPr kumimoji="1" lang="ja-JP" altLang="en-US" sz="1300">
              <a:solidFill>
                <a:sysClr val="windowText" lastClr="000000"/>
              </a:solidFill>
              <a:latin typeface="ＭＳ Ｐゴシック"/>
              <a:ea typeface="ＭＳ Ｐゴシック"/>
            </a:rPr>
            <a:t>経常経費充当一般財源が増となった。</a:t>
          </a:r>
        </a:p>
        <a:p>
          <a:r>
            <a:rPr kumimoji="1" lang="ja-JP" altLang="en-US" sz="1300">
              <a:solidFill>
                <a:sysClr val="windowText" lastClr="000000"/>
              </a:solidFill>
              <a:latin typeface="ＭＳ Ｐゴシック"/>
              <a:ea typeface="ＭＳ Ｐゴシック"/>
            </a:rPr>
            <a:t>　 また、分母となる臨時財政対策債の大幅減が要因となり、経常収支比率が前年比3.4ポイントの増となった。経常収支比率については、依然として類似団体平均を上回っていることから、</a:t>
          </a:r>
          <a:r>
            <a:rPr kumimoji="1" lang="ja-JP" altLang="en-US" sz="1300">
              <a:latin typeface="ＭＳ Ｐゴシック"/>
              <a:ea typeface="ＭＳ Ｐゴシック"/>
            </a:rPr>
            <a:t>事務事業の見直しを更に行い、経常経費の削減に努める。</a:t>
          </a:r>
        </a:p>
      </xdr:txBody>
    </xdr:sp>
    <xdr:clientData/>
  </xdr:twoCellAnchor>
  <xdr:oneCellAnchor>
    <xdr:from xmlns:xdr="http://schemas.openxmlformats.org/drawingml/2006/spreadsheetDrawing">
      <xdr:col>3</xdr:col>
      <xdr:colOff>95250</xdr:colOff>
      <xdr:row>54</xdr:row>
      <xdr:rowOff>136525</xdr:rowOff>
    </xdr:from>
    <xdr:ext cx="297815" cy="220345"/>
    <xdr:sp macro="" textlink="">
      <xdr:nvSpPr>
        <xdr:cNvPr id="110" name="テキスト ボックス 109"/>
        <xdr:cNvSpPr txBox="1"/>
      </xdr:nvSpPr>
      <xdr:spPr>
        <a:xfrm>
          <a:off x="664845" y="918908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0294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50190"/>
    <xdr:sp macro="" textlink="">
      <xdr:nvSpPr>
        <xdr:cNvPr id="112" name="テキスト ボックス 111"/>
        <xdr:cNvSpPr txBox="1"/>
      </xdr:nvSpPr>
      <xdr:spPr>
        <a:xfrm>
          <a:off x="0" y="115957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3" name="直線コネクタ 112"/>
        <xdr:cNvCxnSpPr/>
      </xdr:nvCxnSpPr>
      <xdr:spPr>
        <a:xfrm>
          <a:off x="702945" y="113417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4" name="テキスト ボックス 113"/>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5" name="直線コネクタ 114"/>
        <xdr:cNvCxnSpPr/>
      </xdr:nvCxnSpPr>
      <xdr:spPr>
        <a:xfrm>
          <a:off x="702945" y="109480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6" name="テキスト ボックス 115"/>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7" name="直線コネクタ 116"/>
        <xdr:cNvCxnSpPr/>
      </xdr:nvCxnSpPr>
      <xdr:spPr>
        <a:xfrm>
          <a:off x="702945" y="105556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18" name="テキスト ボックス 117"/>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19" name="直線コネクタ 118"/>
        <xdr:cNvCxnSpPr/>
      </xdr:nvCxnSpPr>
      <xdr:spPr>
        <a:xfrm>
          <a:off x="702945" y="101625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2730"/>
    <xdr:sp macro="" textlink="">
      <xdr:nvSpPr>
        <xdr:cNvPr id="120" name="テキスト ボックス 119"/>
        <xdr:cNvSpPr txBox="1"/>
      </xdr:nvSpPr>
      <xdr:spPr>
        <a:xfrm>
          <a:off x="0" y="10022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1" name="直線コネクタ 120"/>
        <xdr:cNvCxnSpPr/>
      </xdr:nvCxnSpPr>
      <xdr:spPr>
        <a:xfrm>
          <a:off x="702945" y="97682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2730"/>
    <xdr:sp macro="" textlink="">
      <xdr:nvSpPr>
        <xdr:cNvPr id="122" name="テキスト ボックス 121"/>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3" name="直線コネクタ 122"/>
        <xdr:cNvCxnSpPr/>
      </xdr:nvCxnSpPr>
      <xdr:spPr>
        <a:xfrm>
          <a:off x="70294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0825"/>
    <xdr:sp macro="" textlink="">
      <xdr:nvSpPr>
        <xdr:cNvPr id="124" name="テキスト ボックス 123"/>
        <xdr:cNvSpPr txBox="1"/>
      </xdr:nvSpPr>
      <xdr:spPr>
        <a:xfrm>
          <a:off x="0" y="92367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0294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165735</xdr:rowOff>
    </xdr:from>
    <xdr:to xmlns:xdr="http://schemas.openxmlformats.org/drawingml/2006/spreadsheetDrawing">
      <xdr:col>23</xdr:col>
      <xdr:colOff>133350</xdr:colOff>
      <xdr:row>67</xdr:row>
      <xdr:rowOff>74295</xdr:rowOff>
    </xdr:to>
    <xdr:cxnSp macro="">
      <xdr:nvCxnSpPr>
        <xdr:cNvPr id="126" name="直線コネクタ 125"/>
        <xdr:cNvCxnSpPr/>
      </xdr:nvCxnSpPr>
      <xdr:spPr>
        <a:xfrm flipV="1">
          <a:off x="4500245" y="9721215"/>
          <a:ext cx="0" cy="1584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47625</xdr:rowOff>
    </xdr:from>
    <xdr:ext cx="761365" cy="250825"/>
    <xdr:sp macro="" textlink="">
      <xdr:nvSpPr>
        <xdr:cNvPr id="127" name="財政構造の弾力性最小値テキスト"/>
        <xdr:cNvSpPr txBox="1"/>
      </xdr:nvSpPr>
      <xdr:spPr>
        <a:xfrm>
          <a:off x="4569460" y="112795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74295</xdr:rowOff>
    </xdr:from>
    <xdr:to xmlns:xdr="http://schemas.openxmlformats.org/drawingml/2006/spreadsheetDrawing">
      <xdr:col>24</xdr:col>
      <xdr:colOff>12700</xdr:colOff>
      <xdr:row>67</xdr:row>
      <xdr:rowOff>74295</xdr:rowOff>
    </xdr:to>
    <xdr:cxnSp macro="">
      <xdr:nvCxnSpPr>
        <xdr:cNvPr id="128" name="直線コネクタ 127"/>
        <xdr:cNvCxnSpPr/>
      </xdr:nvCxnSpPr>
      <xdr:spPr>
        <a:xfrm>
          <a:off x="4411345" y="113061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82550</xdr:rowOff>
    </xdr:from>
    <xdr:ext cx="761365" cy="253365"/>
    <xdr:sp macro="" textlink="">
      <xdr:nvSpPr>
        <xdr:cNvPr id="129" name="財政構造の弾力性最大値テキスト"/>
        <xdr:cNvSpPr txBox="1"/>
      </xdr:nvSpPr>
      <xdr:spPr>
        <a:xfrm>
          <a:off x="4569460" y="947039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165735</xdr:rowOff>
    </xdr:from>
    <xdr:to xmlns:xdr="http://schemas.openxmlformats.org/drawingml/2006/spreadsheetDrawing">
      <xdr:col>24</xdr:col>
      <xdr:colOff>12700</xdr:colOff>
      <xdr:row>57</xdr:row>
      <xdr:rowOff>165735</xdr:rowOff>
    </xdr:to>
    <xdr:cxnSp macro="">
      <xdr:nvCxnSpPr>
        <xdr:cNvPr id="130" name="直線コネクタ 129"/>
        <xdr:cNvCxnSpPr/>
      </xdr:nvCxnSpPr>
      <xdr:spPr>
        <a:xfrm>
          <a:off x="4411345" y="97212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84455</xdr:rowOff>
    </xdr:from>
    <xdr:to xmlns:xdr="http://schemas.openxmlformats.org/drawingml/2006/spreadsheetDrawing">
      <xdr:col>23</xdr:col>
      <xdr:colOff>133350</xdr:colOff>
      <xdr:row>64</xdr:row>
      <xdr:rowOff>50800</xdr:rowOff>
    </xdr:to>
    <xdr:cxnSp macro="">
      <xdr:nvCxnSpPr>
        <xdr:cNvPr id="131" name="直線コネクタ 130"/>
        <xdr:cNvCxnSpPr/>
      </xdr:nvCxnSpPr>
      <xdr:spPr>
        <a:xfrm>
          <a:off x="3740785" y="10645775"/>
          <a:ext cx="75946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78105</xdr:rowOff>
    </xdr:from>
    <xdr:ext cx="761365" cy="253365"/>
    <xdr:sp macro="" textlink="">
      <xdr:nvSpPr>
        <xdr:cNvPr id="132" name="財政構造の弾力性平均値テキスト"/>
        <xdr:cNvSpPr txBox="1"/>
      </xdr:nvSpPr>
      <xdr:spPr>
        <a:xfrm>
          <a:off x="4569460" y="10471785"/>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61595</xdr:rowOff>
    </xdr:from>
    <xdr:to xmlns:xdr="http://schemas.openxmlformats.org/drawingml/2006/spreadsheetDrawing">
      <xdr:col>23</xdr:col>
      <xdr:colOff>184150</xdr:colOff>
      <xdr:row>63</xdr:row>
      <xdr:rowOff>161925</xdr:rowOff>
    </xdr:to>
    <xdr:sp macro="" textlink="">
      <xdr:nvSpPr>
        <xdr:cNvPr id="133" name="フローチャート: 判断 132"/>
        <xdr:cNvSpPr/>
      </xdr:nvSpPr>
      <xdr:spPr>
        <a:xfrm>
          <a:off x="4449445" y="106229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84455</xdr:rowOff>
    </xdr:from>
    <xdr:to xmlns:xdr="http://schemas.openxmlformats.org/drawingml/2006/spreadsheetDrawing">
      <xdr:col>19</xdr:col>
      <xdr:colOff>133350</xdr:colOff>
      <xdr:row>65</xdr:row>
      <xdr:rowOff>36195</xdr:rowOff>
    </xdr:to>
    <xdr:cxnSp macro="">
      <xdr:nvCxnSpPr>
        <xdr:cNvPr id="134" name="直線コネクタ 133"/>
        <xdr:cNvCxnSpPr/>
      </xdr:nvCxnSpPr>
      <xdr:spPr>
        <a:xfrm flipV="1">
          <a:off x="2930525" y="10645775"/>
          <a:ext cx="81026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88265</xdr:rowOff>
    </xdr:from>
    <xdr:to xmlns:xdr="http://schemas.openxmlformats.org/drawingml/2006/spreadsheetDrawing">
      <xdr:col>19</xdr:col>
      <xdr:colOff>184150</xdr:colOff>
      <xdr:row>63</xdr:row>
      <xdr:rowOff>19685</xdr:rowOff>
    </xdr:to>
    <xdr:sp macro="" textlink="">
      <xdr:nvSpPr>
        <xdr:cNvPr id="135" name="フローチャート: 判断 134"/>
        <xdr:cNvSpPr/>
      </xdr:nvSpPr>
      <xdr:spPr>
        <a:xfrm>
          <a:off x="3689985" y="10481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29845</xdr:rowOff>
    </xdr:from>
    <xdr:ext cx="736600" cy="250190"/>
    <xdr:sp macro="" textlink="">
      <xdr:nvSpPr>
        <xdr:cNvPr id="136" name="テキスト ボックス 135"/>
        <xdr:cNvSpPr txBox="1"/>
      </xdr:nvSpPr>
      <xdr:spPr>
        <a:xfrm>
          <a:off x="3399155" y="1025588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36195</xdr:rowOff>
    </xdr:from>
    <xdr:to xmlns:xdr="http://schemas.openxmlformats.org/drawingml/2006/spreadsheetDrawing">
      <xdr:col>15</xdr:col>
      <xdr:colOff>82550</xdr:colOff>
      <xdr:row>66</xdr:row>
      <xdr:rowOff>13970</xdr:rowOff>
    </xdr:to>
    <xdr:cxnSp macro="">
      <xdr:nvCxnSpPr>
        <xdr:cNvPr id="137" name="直線コネクタ 136"/>
        <xdr:cNvCxnSpPr/>
      </xdr:nvCxnSpPr>
      <xdr:spPr>
        <a:xfrm flipV="1">
          <a:off x="2120265" y="10932795"/>
          <a:ext cx="81026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109220</xdr:rowOff>
    </xdr:from>
    <xdr:to xmlns:xdr="http://schemas.openxmlformats.org/drawingml/2006/spreadsheetDrawing">
      <xdr:col>15</xdr:col>
      <xdr:colOff>133350</xdr:colOff>
      <xdr:row>64</xdr:row>
      <xdr:rowOff>40640</xdr:rowOff>
    </xdr:to>
    <xdr:sp macro="" textlink="">
      <xdr:nvSpPr>
        <xdr:cNvPr id="138" name="フローチャート: 判断 137"/>
        <xdr:cNvSpPr/>
      </xdr:nvSpPr>
      <xdr:spPr>
        <a:xfrm>
          <a:off x="2879725" y="10670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50800</xdr:rowOff>
    </xdr:from>
    <xdr:ext cx="759460" cy="250190"/>
    <xdr:sp macro="" textlink="">
      <xdr:nvSpPr>
        <xdr:cNvPr id="139" name="テキスト ボックス 138"/>
        <xdr:cNvSpPr txBox="1"/>
      </xdr:nvSpPr>
      <xdr:spPr>
        <a:xfrm>
          <a:off x="2588895" y="1044448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66</xdr:row>
      <xdr:rowOff>13970</xdr:rowOff>
    </xdr:from>
    <xdr:to xmlns:xdr="http://schemas.openxmlformats.org/drawingml/2006/spreadsheetDrawing">
      <xdr:col>11</xdr:col>
      <xdr:colOff>31750</xdr:colOff>
      <xdr:row>66</xdr:row>
      <xdr:rowOff>41275</xdr:rowOff>
    </xdr:to>
    <xdr:cxnSp macro="">
      <xdr:nvCxnSpPr>
        <xdr:cNvPr id="140" name="直線コネクタ 139"/>
        <xdr:cNvCxnSpPr/>
      </xdr:nvCxnSpPr>
      <xdr:spPr>
        <a:xfrm flipV="1">
          <a:off x="1327785" y="11078210"/>
          <a:ext cx="7924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64</xdr:row>
      <xdr:rowOff>95250</xdr:rowOff>
    </xdr:from>
    <xdr:to xmlns:xdr="http://schemas.openxmlformats.org/drawingml/2006/spreadsheetDrawing">
      <xdr:col>11</xdr:col>
      <xdr:colOff>82550</xdr:colOff>
      <xdr:row>65</xdr:row>
      <xdr:rowOff>26670</xdr:rowOff>
    </xdr:to>
    <xdr:sp macro="" textlink="">
      <xdr:nvSpPr>
        <xdr:cNvPr id="141" name="フローチャート: 判断 140"/>
        <xdr:cNvSpPr/>
      </xdr:nvSpPr>
      <xdr:spPr>
        <a:xfrm>
          <a:off x="2087245" y="10824210"/>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36830</xdr:rowOff>
    </xdr:from>
    <xdr:ext cx="761365" cy="250825"/>
    <xdr:sp macro="" textlink="">
      <xdr:nvSpPr>
        <xdr:cNvPr id="142" name="テキスト ボックス 141"/>
        <xdr:cNvSpPr txBox="1"/>
      </xdr:nvSpPr>
      <xdr:spPr>
        <a:xfrm>
          <a:off x="1778635" y="105981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86995</xdr:rowOff>
    </xdr:from>
    <xdr:to xmlns:xdr="http://schemas.openxmlformats.org/drawingml/2006/spreadsheetDrawing">
      <xdr:col>7</xdr:col>
      <xdr:colOff>31750</xdr:colOff>
      <xdr:row>65</xdr:row>
      <xdr:rowOff>18415</xdr:rowOff>
    </xdr:to>
    <xdr:sp macro="" textlink="">
      <xdr:nvSpPr>
        <xdr:cNvPr id="143" name="フローチャート: 判断 142"/>
        <xdr:cNvSpPr/>
      </xdr:nvSpPr>
      <xdr:spPr>
        <a:xfrm>
          <a:off x="1278890" y="1081595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28575</xdr:rowOff>
    </xdr:from>
    <xdr:ext cx="760095" cy="250190"/>
    <xdr:sp macro="" textlink="">
      <xdr:nvSpPr>
        <xdr:cNvPr id="144" name="テキスト ボックス 143"/>
        <xdr:cNvSpPr txBox="1"/>
      </xdr:nvSpPr>
      <xdr:spPr>
        <a:xfrm>
          <a:off x="968375" y="10589895"/>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1365" cy="250190"/>
    <xdr:sp macro="" textlink="">
      <xdr:nvSpPr>
        <xdr:cNvPr id="145" name="テキスト ボックス 144"/>
        <xdr:cNvSpPr txBox="1"/>
      </xdr:nvSpPr>
      <xdr:spPr>
        <a:xfrm>
          <a:off x="4304030" y="11732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1365" cy="250190"/>
    <xdr:sp macro="" textlink="">
      <xdr:nvSpPr>
        <xdr:cNvPr id="146" name="テキスト ボックス 145"/>
        <xdr:cNvSpPr txBox="1"/>
      </xdr:nvSpPr>
      <xdr:spPr>
        <a:xfrm>
          <a:off x="3544570" y="11732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0095" cy="250190"/>
    <xdr:sp macro="" textlink="">
      <xdr:nvSpPr>
        <xdr:cNvPr id="147" name="テキスト ボックス 146"/>
        <xdr:cNvSpPr txBox="1"/>
      </xdr:nvSpPr>
      <xdr:spPr>
        <a:xfrm>
          <a:off x="2734310" y="1173226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50190"/>
    <xdr:sp macro="" textlink="">
      <xdr:nvSpPr>
        <xdr:cNvPr id="148" name="テキスト ボックス 147"/>
        <xdr:cNvSpPr txBox="1"/>
      </xdr:nvSpPr>
      <xdr:spPr>
        <a:xfrm>
          <a:off x="192405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1365" cy="250190"/>
    <xdr:sp macro="" textlink="">
      <xdr:nvSpPr>
        <xdr:cNvPr id="149" name="テキスト ボックス 148"/>
        <xdr:cNvSpPr txBox="1"/>
      </xdr:nvSpPr>
      <xdr:spPr>
        <a:xfrm>
          <a:off x="1133475" y="11732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635</xdr:rowOff>
    </xdr:from>
    <xdr:to xmlns:xdr="http://schemas.openxmlformats.org/drawingml/2006/spreadsheetDrawing">
      <xdr:col>23</xdr:col>
      <xdr:colOff>184150</xdr:colOff>
      <xdr:row>64</xdr:row>
      <xdr:rowOff>99695</xdr:rowOff>
    </xdr:to>
    <xdr:sp macro="" textlink="">
      <xdr:nvSpPr>
        <xdr:cNvPr id="150" name="楕円 149"/>
        <xdr:cNvSpPr/>
      </xdr:nvSpPr>
      <xdr:spPr>
        <a:xfrm>
          <a:off x="4449445" y="10729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140970</xdr:rowOff>
    </xdr:from>
    <xdr:ext cx="761365" cy="250190"/>
    <xdr:sp macro="" textlink="">
      <xdr:nvSpPr>
        <xdr:cNvPr id="151" name="財政構造の弾力性該当値テキスト"/>
        <xdr:cNvSpPr txBox="1"/>
      </xdr:nvSpPr>
      <xdr:spPr>
        <a:xfrm>
          <a:off x="4569460" y="1070229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34925</xdr:rowOff>
    </xdr:from>
    <xdr:to xmlns:xdr="http://schemas.openxmlformats.org/drawingml/2006/spreadsheetDrawing">
      <xdr:col>19</xdr:col>
      <xdr:colOff>184150</xdr:colOff>
      <xdr:row>63</xdr:row>
      <xdr:rowOff>133985</xdr:rowOff>
    </xdr:to>
    <xdr:sp macro="" textlink="">
      <xdr:nvSpPr>
        <xdr:cNvPr id="152" name="楕円 151"/>
        <xdr:cNvSpPr/>
      </xdr:nvSpPr>
      <xdr:spPr>
        <a:xfrm>
          <a:off x="3689985" y="10596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118745</xdr:rowOff>
    </xdr:from>
    <xdr:ext cx="736600" cy="252730"/>
    <xdr:sp macro="" textlink="">
      <xdr:nvSpPr>
        <xdr:cNvPr id="153" name="テキスト ボックス 152"/>
        <xdr:cNvSpPr txBox="1"/>
      </xdr:nvSpPr>
      <xdr:spPr>
        <a:xfrm>
          <a:off x="3399155" y="106800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153670</xdr:rowOff>
    </xdr:from>
    <xdr:to xmlns:xdr="http://schemas.openxmlformats.org/drawingml/2006/spreadsheetDrawing">
      <xdr:col>15</xdr:col>
      <xdr:colOff>133350</xdr:colOff>
      <xdr:row>65</xdr:row>
      <xdr:rowOff>85725</xdr:rowOff>
    </xdr:to>
    <xdr:sp macro="" textlink="">
      <xdr:nvSpPr>
        <xdr:cNvPr id="154" name="楕円 153"/>
        <xdr:cNvSpPr/>
      </xdr:nvSpPr>
      <xdr:spPr>
        <a:xfrm>
          <a:off x="2879725" y="10882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71120</xdr:rowOff>
    </xdr:from>
    <xdr:ext cx="759460" cy="250825"/>
    <xdr:sp macro="" textlink="">
      <xdr:nvSpPr>
        <xdr:cNvPr id="155" name="テキスト ボックス 154"/>
        <xdr:cNvSpPr txBox="1"/>
      </xdr:nvSpPr>
      <xdr:spPr>
        <a:xfrm>
          <a:off x="2588895" y="109677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65</xdr:row>
      <xdr:rowOff>131445</xdr:rowOff>
    </xdr:from>
    <xdr:to xmlns:xdr="http://schemas.openxmlformats.org/drawingml/2006/spreadsheetDrawing">
      <xdr:col>11</xdr:col>
      <xdr:colOff>82550</xdr:colOff>
      <xdr:row>66</xdr:row>
      <xdr:rowOff>62865</xdr:rowOff>
    </xdr:to>
    <xdr:sp macro="" textlink="">
      <xdr:nvSpPr>
        <xdr:cNvPr id="156" name="楕円 155"/>
        <xdr:cNvSpPr/>
      </xdr:nvSpPr>
      <xdr:spPr>
        <a:xfrm>
          <a:off x="2087245" y="11028045"/>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48895</xdr:rowOff>
    </xdr:from>
    <xdr:ext cx="761365" cy="250825"/>
    <xdr:sp macro="" textlink="">
      <xdr:nvSpPr>
        <xdr:cNvPr id="157" name="テキスト ボックス 156"/>
        <xdr:cNvSpPr txBox="1"/>
      </xdr:nvSpPr>
      <xdr:spPr>
        <a:xfrm>
          <a:off x="1778635" y="1111313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160020</xdr:rowOff>
    </xdr:from>
    <xdr:to xmlns:xdr="http://schemas.openxmlformats.org/drawingml/2006/spreadsheetDrawing">
      <xdr:col>7</xdr:col>
      <xdr:colOff>31750</xdr:colOff>
      <xdr:row>66</xdr:row>
      <xdr:rowOff>91440</xdr:rowOff>
    </xdr:to>
    <xdr:sp macro="" textlink="">
      <xdr:nvSpPr>
        <xdr:cNvPr id="158" name="楕円 157"/>
        <xdr:cNvSpPr/>
      </xdr:nvSpPr>
      <xdr:spPr>
        <a:xfrm>
          <a:off x="1278890" y="11056620"/>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76200</xdr:rowOff>
    </xdr:from>
    <xdr:ext cx="760095" cy="252730"/>
    <xdr:sp macro="" textlink="">
      <xdr:nvSpPr>
        <xdr:cNvPr id="159" name="テキスト ボックス 158"/>
        <xdr:cNvSpPr txBox="1"/>
      </xdr:nvSpPr>
      <xdr:spPr>
        <a:xfrm>
          <a:off x="968375" y="111404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0" name="正方形/長方形 159"/>
        <xdr:cNvSpPr/>
      </xdr:nvSpPr>
      <xdr:spPr>
        <a:xfrm>
          <a:off x="70294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180" cy="302895"/>
    <xdr:sp macro="" textlink="">
      <xdr:nvSpPr>
        <xdr:cNvPr id="161" name="テキスト ボックス 160"/>
        <xdr:cNvSpPr txBox="1"/>
      </xdr:nvSpPr>
      <xdr:spPr>
        <a:xfrm>
          <a:off x="744855" y="12709525"/>
          <a:ext cx="321818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7825" cy="351155"/>
    <xdr:sp macro="" textlink="">
      <xdr:nvSpPr>
        <xdr:cNvPr id="162" name="テキスト ボックス 161"/>
        <xdr:cNvSpPr txBox="1"/>
      </xdr:nvSpPr>
      <xdr:spPr>
        <a:xfrm>
          <a:off x="3775075" y="12684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[542,074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3" name="正方形/長方形 162"/>
        <xdr:cNvSpPr/>
      </xdr:nvSpPr>
      <xdr:spPr>
        <a:xfrm>
          <a:off x="5354320" y="12604115"/>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4" name="正方形/長方形 163"/>
        <xdr:cNvSpPr/>
      </xdr:nvSpPr>
      <xdr:spPr>
        <a:xfrm>
          <a:off x="5354320" y="127908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5" name="正方形/長方形 164"/>
        <xdr:cNvSpPr/>
      </xdr:nvSpPr>
      <xdr:spPr>
        <a:xfrm>
          <a:off x="684784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6" name="正方形/長方形 165"/>
        <xdr:cNvSpPr/>
      </xdr:nvSpPr>
      <xdr:spPr>
        <a:xfrm>
          <a:off x="684784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7" name="正方形/長方形 166"/>
        <xdr:cNvSpPr/>
      </xdr:nvSpPr>
      <xdr:spPr>
        <a:xfrm>
          <a:off x="817054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8" name="正方形/長方形 167"/>
        <xdr:cNvSpPr/>
      </xdr:nvSpPr>
      <xdr:spPr>
        <a:xfrm>
          <a:off x="817054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69" name="正方形/長方形 168"/>
        <xdr:cNvSpPr/>
      </xdr:nvSpPr>
      <xdr:spPr>
        <a:xfrm>
          <a:off x="70294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0" name="正方形/長方形 169"/>
        <xdr:cNvSpPr/>
      </xdr:nvSpPr>
      <xdr:spPr>
        <a:xfrm>
          <a:off x="548132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1" name="正方形/長方形 170"/>
        <xdr:cNvSpPr/>
      </xdr:nvSpPr>
      <xdr:spPr>
        <a:xfrm>
          <a:off x="5481320" y="13100685"/>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2" name="テキスト ボックス 171"/>
        <xdr:cNvSpPr txBox="1"/>
      </xdr:nvSpPr>
      <xdr:spPr>
        <a:xfrm>
          <a:off x="5588635" y="13411200"/>
          <a:ext cx="523240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合併以降、定員適正化計画の下で職員数の削減を行っているが、類似団体と比較して職員数（会計年度任用職員含む）が多い状況であるため、引き続き適切な定員管理に努めたい。</a:t>
          </a:r>
          <a:endParaRPr kumimoji="1" lang="en-US" altLang="ja-JP" sz="1100">
            <a:latin typeface="ＭＳ Ｐゴシック"/>
            <a:ea typeface="ＭＳ Ｐゴシック"/>
          </a:endParaRPr>
        </a:p>
        <a:p>
          <a:r>
            <a:rPr kumimoji="1" lang="ja-JP" altLang="en-US" sz="1100">
              <a:latin typeface="ＭＳ Ｐゴシック"/>
              <a:ea typeface="ＭＳ Ｐゴシック"/>
            </a:rPr>
            <a:t>　 物件費については、令和3年度で地籍調査事業が完了したことにより人口1人当たりの金額は減少したが、依然として類似団体を上回っている。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システム化に伴う保守や、救急救命業務、ふるさと納税などの業務にかかる委託料が増加する見込みであることに加え、人口減少に歯止めがかからないことが予想されることから、人口一人当たりの決算額が増加する見込みである。</a:t>
          </a:r>
        </a:p>
      </xdr:txBody>
    </xdr:sp>
    <xdr:clientData/>
  </xdr:twoCellAnchor>
  <xdr:oneCellAnchor>
    <xdr:from xmlns:xdr="http://schemas.openxmlformats.org/drawingml/2006/spreadsheetDrawing">
      <xdr:col>3</xdr:col>
      <xdr:colOff>95250</xdr:colOff>
      <xdr:row>77</xdr:row>
      <xdr:rowOff>5715</xdr:rowOff>
    </xdr:from>
    <xdr:ext cx="349250" cy="219710"/>
    <xdr:sp macro="" textlink="">
      <xdr:nvSpPr>
        <xdr:cNvPr id="173" name="テキスト ボックス 172"/>
        <xdr:cNvSpPr txBox="1"/>
      </xdr:nvSpPr>
      <xdr:spPr>
        <a:xfrm>
          <a:off x="664845" y="1291399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4" name="直線コネクタ 173"/>
        <xdr:cNvCxnSpPr/>
      </xdr:nvCxnSpPr>
      <xdr:spPr>
        <a:xfrm>
          <a:off x="70294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0825"/>
    <xdr:sp macro="" textlink="">
      <xdr:nvSpPr>
        <xdr:cNvPr id="175" name="テキスト ボックス 174"/>
        <xdr:cNvSpPr txBox="1"/>
      </xdr:nvSpPr>
      <xdr:spPr>
        <a:xfrm>
          <a:off x="0" y="15321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147320</xdr:rowOff>
    </xdr:from>
    <xdr:to xmlns:xdr="http://schemas.openxmlformats.org/drawingml/2006/spreadsheetDrawing">
      <xdr:col>27</xdr:col>
      <xdr:colOff>184150</xdr:colOff>
      <xdr:row>89</xdr:row>
      <xdr:rowOff>147320</xdr:rowOff>
    </xdr:to>
    <xdr:cxnSp macro="">
      <xdr:nvCxnSpPr>
        <xdr:cNvPr id="176" name="直線コネクタ 175"/>
        <xdr:cNvCxnSpPr/>
      </xdr:nvCxnSpPr>
      <xdr:spPr>
        <a:xfrm>
          <a:off x="702945" y="150672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52730"/>
    <xdr:sp macro="" textlink="">
      <xdr:nvSpPr>
        <xdr:cNvPr id="177" name="テキスト ボックス 176"/>
        <xdr:cNvSpPr txBox="1"/>
      </xdr:nvSpPr>
      <xdr:spPr>
        <a:xfrm>
          <a:off x="0" y="14927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88900</xdr:rowOff>
    </xdr:from>
    <xdr:to xmlns:xdr="http://schemas.openxmlformats.org/drawingml/2006/spreadsheetDrawing">
      <xdr:col>27</xdr:col>
      <xdr:colOff>184150</xdr:colOff>
      <xdr:row>87</xdr:row>
      <xdr:rowOff>88900</xdr:rowOff>
    </xdr:to>
    <xdr:cxnSp macro="">
      <xdr:nvCxnSpPr>
        <xdr:cNvPr id="178" name="直線コネクタ 177"/>
        <xdr:cNvCxnSpPr/>
      </xdr:nvCxnSpPr>
      <xdr:spPr>
        <a:xfrm>
          <a:off x="702945" y="146735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117475</xdr:rowOff>
    </xdr:from>
    <xdr:ext cx="762000" cy="252730"/>
    <xdr:sp macro="" textlink="">
      <xdr:nvSpPr>
        <xdr:cNvPr id="179" name="テキスト ボックス 178"/>
        <xdr:cNvSpPr txBox="1"/>
      </xdr:nvSpPr>
      <xdr:spPr>
        <a:xfrm>
          <a:off x="0" y="14534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0" name="直線コネクタ 179"/>
        <xdr:cNvCxnSpPr/>
      </xdr:nvCxnSpPr>
      <xdr:spPr>
        <a:xfrm>
          <a:off x="702945" y="142805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59690</xdr:rowOff>
    </xdr:from>
    <xdr:ext cx="762000" cy="253365"/>
    <xdr:sp macro="" textlink="">
      <xdr:nvSpPr>
        <xdr:cNvPr id="181" name="テキスト ボックス 180"/>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140970</xdr:rowOff>
    </xdr:from>
    <xdr:to xmlns:xdr="http://schemas.openxmlformats.org/drawingml/2006/spreadsheetDrawing">
      <xdr:col>27</xdr:col>
      <xdr:colOff>184150</xdr:colOff>
      <xdr:row>82</xdr:row>
      <xdr:rowOff>140970</xdr:rowOff>
    </xdr:to>
    <xdr:cxnSp macro="">
      <xdr:nvCxnSpPr>
        <xdr:cNvPr id="182" name="直線コネクタ 181"/>
        <xdr:cNvCxnSpPr/>
      </xdr:nvCxnSpPr>
      <xdr:spPr>
        <a:xfrm>
          <a:off x="702945" y="138874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3365"/>
    <xdr:sp macro="" textlink="">
      <xdr:nvSpPr>
        <xdr:cNvPr id="183" name="テキスト ボックス 182"/>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82550</xdr:rowOff>
    </xdr:from>
    <xdr:to xmlns:xdr="http://schemas.openxmlformats.org/drawingml/2006/spreadsheetDrawing">
      <xdr:col>27</xdr:col>
      <xdr:colOff>184150</xdr:colOff>
      <xdr:row>80</xdr:row>
      <xdr:rowOff>82550</xdr:rowOff>
    </xdr:to>
    <xdr:cxnSp macro="">
      <xdr:nvCxnSpPr>
        <xdr:cNvPr id="184" name="直線コネクタ 183"/>
        <xdr:cNvCxnSpPr/>
      </xdr:nvCxnSpPr>
      <xdr:spPr>
        <a:xfrm>
          <a:off x="702945" y="134937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111125</xdr:rowOff>
    </xdr:from>
    <xdr:ext cx="762000" cy="252730"/>
    <xdr:sp macro="" textlink="">
      <xdr:nvSpPr>
        <xdr:cNvPr id="185" name="テキスト ボックス 184"/>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6" name="直線コネクタ 185"/>
        <xdr:cNvCxnSpPr/>
      </xdr:nvCxnSpPr>
      <xdr:spPr>
        <a:xfrm>
          <a:off x="70294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87" name="人件費・物件費等の状況グラフ枠"/>
        <xdr:cNvSpPr/>
      </xdr:nvSpPr>
      <xdr:spPr>
        <a:xfrm>
          <a:off x="70294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118110</xdr:rowOff>
    </xdr:from>
    <xdr:to xmlns:xdr="http://schemas.openxmlformats.org/drawingml/2006/spreadsheetDrawing">
      <xdr:col>23</xdr:col>
      <xdr:colOff>133350</xdr:colOff>
      <xdr:row>89</xdr:row>
      <xdr:rowOff>86995</xdr:rowOff>
    </xdr:to>
    <xdr:cxnSp macro="">
      <xdr:nvCxnSpPr>
        <xdr:cNvPr id="188" name="直線コネクタ 187"/>
        <xdr:cNvCxnSpPr/>
      </xdr:nvCxnSpPr>
      <xdr:spPr>
        <a:xfrm flipV="1">
          <a:off x="4500245" y="1369695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59690</xdr:rowOff>
    </xdr:from>
    <xdr:ext cx="761365" cy="253365"/>
    <xdr:sp macro="" textlink="">
      <xdr:nvSpPr>
        <xdr:cNvPr id="189" name="人件費・物件費等の状況最小値テキスト"/>
        <xdr:cNvSpPr txBox="1"/>
      </xdr:nvSpPr>
      <xdr:spPr>
        <a:xfrm>
          <a:off x="4569460" y="149796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86995</xdr:rowOff>
    </xdr:from>
    <xdr:to xmlns:xdr="http://schemas.openxmlformats.org/drawingml/2006/spreadsheetDrawing">
      <xdr:col>24</xdr:col>
      <xdr:colOff>12700</xdr:colOff>
      <xdr:row>89</xdr:row>
      <xdr:rowOff>86995</xdr:rowOff>
    </xdr:to>
    <xdr:cxnSp macro="">
      <xdr:nvCxnSpPr>
        <xdr:cNvPr id="190" name="直線コネクタ 189"/>
        <xdr:cNvCxnSpPr/>
      </xdr:nvCxnSpPr>
      <xdr:spPr>
        <a:xfrm>
          <a:off x="4411345" y="150069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35560</xdr:rowOff>
    </xdr:from>
    <xdr:ext cx="761365" cy="250825"/>
    <xdr:sp macro="" textlink="">
      <xdr:nvSpPr>
        <xdr:cNvPr id="191" name="人件費・物件費等の状況最大値テキスト"/>
        <xdr:cNvSpPr txBox="1"/>
      </xdr:nvSpPr>
      <xdr:spPr>
        <a:xfrm>
          <a:off x="4569460" y="134467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118110</xdr:rowOff>
    </xdr:from>
    <xdr:to xmlns:xdr="http://schemas.openxmlformats.org/drawingml/2006/spreadsheetDrawing">
      <xdr:col>24</xdr:col>
      <xdr:colOff>12700</xdr:colOff>
      <xdr:row>81</xdr:row>
      <xdr:rowOff>118110</xdr:rowOff>
    </xdr:to>
    <xdr:cxnSp macro="">
      <xdr:nvCxnSpPr>
        <xdr:cNvPr id="192" name="直線コネクタ 191"/>
        <xdr:cNvCxnSpPr/>
      </xdr:nvCxnSpPr>
      <xdr:spPr>
        <a:xfrm>
          <a:off x="4411345" y="136969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5715</xdr:rowOff>
    </xdr:from>
    <xdr:to xmlns:xdr="http://schemas.openxmlformats.org/drawingml/2006/spreadsheetDrawing">
      <xdr:col>23</xdr:col>
      <xdr:colOff>133350</xdr:colOff>
      <xdr:row>83</xdr:row>
      <xdr:rowOff>11430</xdr:rowOff>
    </xdr:to>
    <xdr:cxnSp macro="">
      <xdr:nvCxnSpPr>
        <xdr:cNvPr id="193" name="直線コネクタ 192"/>
        <xdr:cNvCxnSpPr/>
      </xdr:nvCxnSpPr>
      <xdr:spPr>
        <a:xfrm flipV="1">
          <a:off x="3740785" y="13919835"/>
          <a:ext cx="7594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127635</xdr:rowOff>
    </xdr:from>
    <xdr:ext cx="761365" cy="250825"/>
    <xdr:sp macro="" textlink="">
      <xdr:nvSpPr>
        <xdr:cNvPr id="194" name="人件費・物件費等の状況平均値テキスト"/>
        <xdr:cNvSpPr txBox="1"/>
      </xdr:nvSpPr>
      <xdr:spPr>
        <a:xfrm>
          <a:off x="4569460" y="13706475"/>
          <a:ext cx="7613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111125</xdr:rowOff>
    </xdr:from>
    <xdr:to xmlns:xdr="http://schemas.openxmlformats.org/drawingml/2006/spreadsheetDrawing">
      <xdr:col>23</xdr:col>
      <xdr:colOff>184150</xdr:colOff>
      <xdr:row>83</xdr:row>
      <xdr:rowOff>42545</xdr:rowOff>
    </xdr:to>
    <xdr:sp macro="" textlink="">
      <xdr:nvSpPr>
        <xdr:cNvPr id="195" name="フローチャート: 判断 194"/>
        <xdr:cNvSpPr/>
      </xdr:nvSpPr>
      <xdr:spPr>
        <a:xfrm>
          <a:off x="4449445" y="13857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137795</xdr:rowOff>
    </xdr:from>
    <xdr:to xmlns:xdr="http://schemas.openxmlformats.org/drawingml/2006/spreadsheetDrawing">
      <xdr:col>19</xdr:col>
      <xdr:colOff>133350</xdr:colOff>
      <xdr:row>83</xdr:row>
      <xdr:rowOff>11430</xdr:rowOff>
    </xdr:to>
    <xdr:cxnSp macro="">
      <xdr:nvCxnSpPr>
        <xdr:cNvPr id="196" name="直線コネクタ 195"/>
        <xdr:cNvCxnSpPr/>
      </xdr:nvCxnSpPr>
      <xdr:spPr>
        <a:xfrm>
          <a:off x="2930525" y="13884275"/>
          <a:ext cx="8102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81915</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3689985" y="13828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3365"/>
    <xdr:sp macro="" textlink="">
      <xdr:nvSpPr>
        <xdr:cNvPr id="198" name="テキスト ボックス 197"/>
        <xdr:cNvSpPr txBox="1"/>
      </xdr:nvSpPr>
      <xdr:spPr>
        <a:xfrm>
          <a:off x="3399155" y="136023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124460</xdr:rowOff>
    </xdr:from>
    <xdr:to xmlns:xdr="http://schemas.openxmlformats.org/drawingml/2006/spreadsheetDrawing">
      <xdr:col>15</xdr:col>
      <xdr:colOff>82550</xdr:colOff>
      <xdr:row>82</xdr:row>
      <xdr:rowOff>137795</xdr:rowOff>
    </xdr:to>
    <xdr:cxnSp macro="">
      <xdr:nvCxnSpPr>
        <xdr:cNvPr id="199" name="直線コネクタ 198"/>
        <xdr:cNvCxnSpPr/>
      </xdr:nvCxnSpPr>
      <xdr:spPr>
        <a:xfrm>
          <a:off x="2120265" y="13870940"/>
          <a:ext cx="8102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66040</xdr:rowOff>
    </xdr:from>
    <xdr:to xmlns:xdr="http://schemas.openxmlformats.org/drawingml/2006/spreadsheetDrawing">
      <xdr:col>15</xdr:col>
      <xdr:colOff>133350</xdr:colOff>
      <xdr:row>82</xdr:row>
      <xdr:rowOff>165100</xdr:rowOff>
    </xdr:to>
    <xdr:sp macro="" textlink="">
      <xdr:nvSpPr>
        <xdr:cNvPr id="200" name="フローチャート: 判断 199"/>
        <xdr:cNvSpPr/>
      </xdr:nvSpPr>
      <xdr:spPr>
        <a:xfrm>
          <a:off x="2879725" y="13812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6985</xdr:rowOff>
    </xdr:from>
    <xdr:ext cx="759460" cy="252730"/>
    <xdr:sp macro="" textlink="">
      <xdr:nvSpPr>
        <xdr:cNvPr id="201" name="テキスト ボックス 200"/>
        <xdr:cNvSpPr txBox="1"/>
      </xdr:nvSpPr>
      <xdr:spPr>
        <a:xfrm>
          <a:off x="2588895" y="1358582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101600</xdr:rowOff>
    </xdr:from>
    <xdr:to xmlns:xdr="http://schemas.openxmlformats.org/drawingml/2006/spreadsheetDrawing">
      <xdr:col>11</xdr:col>
      <xdr:colOff>31750</xdr:colOff>
      <xdr:row>82</xdr:row>
      <xdr:rowOff>124460</xdr:rowOff>
    </xdr:to>
    <xdr:cxnSp macro="">
      <xdr:nvCxnSpPr>
        <xdr:cNvPr id="202" name="直線コネクタ 201"/>
        <xdr:cNvCxnSpPr/>
      </xdr:nvCxnSpPr>
      <xdr:spPr>
        <a:xfrm>
          <a:off x="1327785" y="13848080"/>
          <a:ext cx="7924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97790</xdr:rowOff>
    </xdr:from>
    <xdr:to xmlns:xdr="http://schemas.openxmlformats.org/drawingml/2006/spreadsheetDrawing">
      <xdr:col>11</xdr:col>
      <xdr:colOff>82550</xdr:colOff>
      <xdr:row>82</xdr:row>
      <xdr:rowOff>29845</xdr:rowOff>
    </xdr:to>
    <xdr:sp macro="" textlink="">
      <xdr:nvSpPr>
        <xdr:cNvPr id="203" name="フローチャート: 判断 202"/>
        <xdr:cNvSpPr/>
      </xdr:nvSpPr>
      <xdr:spPr>
        <a:xfrm>
          <a:off x="2087245" y="1367663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39370</xdr:rowOff>
    </xdr:from>
    <xdr:ext cx="761365" cy="252730"/>
    <xdr:sp macro="" textlink="">
      <xdr:nvSpPr>
        <xdr:cNvPr id="204" name="テキスト ボックス 203"/>
        <xdr:cNvSpPr txBox="1"/>
      </xdr:nvSpPr>
      <xdr:spPr>
        <a:xfrm>
          <a:off x="1778635" y="134505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90805</xdr:rowOff>
    </xdr:from>
    <xdr:to xmlns:xdr="http://schemas.openxmlformats.org/drawingml/2006/spreadsheetDrawing">
      <xdr:col>7</xdr:col>
      <xdr:colOff>31750</xdr:colOff>
      <xdr:row>82</xdr:row>
      <xdr:rowOff>22225</xdr:rowOff>
    </xdr:to>
    <xdr:sp macro="" textlink="">
      <xdr:nvSpPr>
        <xdr:cNvPr id="205" name="フローチャート: 判断 204"/>
        <xdr:cNvSpPr/>
      </xdr:nvSpPr>
      <xdr:spPr>
        <a:xfrm>
          <a:off x="1278890" y="1366964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0095" cy="250825"/>
    <xdr:sp macro="" textlink="">
      <xdr:nvSpPr>
        <xdr:cNvPr id="206" name="テキスト ボックス 205"/>
        <xdr:cNvSpPr txBox="1"/>
      </xdr:nvSpPr>
      <xdr:spPr>
        <a:xfrm>
          <a:off x="968375" y="1344358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1365" cy="250825"/>
    <xdr:sp macro="" textlink="">
      <xdr:nvSpPr>
        <xdr:cNvPr id="207" name="テキスト ボックス 206"/>
        <xdr:cNvSpPr txBox="1"/>
      </xdr:nvSpPr>
      <xdr:spPr>
        <a:xfrm>
          <a:off x="4304030" y="154578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1365" cy="250825"/>
    <xdr:sp macro="" textlink="">
      <xdr:nvSpPr>
        <xdr:cNvPr id="208" name="テキスト ボックス 207"/>
        <xdr:cNvSpPr txBox="1"/>
      </xdr:nvSpPr>
      <xdr:spPr>
        <a:xfrm>
          <a:off x="3544570" y="154578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0095" cy="250825"/>
    <xdr:sp macro="" textlink="">
      <xdr:nvSpPr>
        <xdr:cNvPr id="209" name="テキスト ボックス 208"/>
        <xdr:cNvSpPr txBox="1"/>
      </xdr:nvSpPr>
      <xdr:spPr>
        <a:xfrm>
          <a:off x="2734310" y="1545780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0825"/>
    <xdr:sp macro="" textlink="">
      <xdr:nvSpPr>
        <xdr:cNvPr id="210" name="テキスト ボックス 209"/>
        <xdr:cNvSpPr txBox="1"/>
      </xdr:nvSpPr>
      <xdr:spPr>
        <a:xfrm>
          <a:off x="1924050"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1365" cy="250825"/>
    <xdr:sp macro="" textlink="">
      <xdr:nvSpPr>
        <xdr:cNvPr id="211" name="テキスト ボックス 210"/>
        <xdr:cNvSpPr txBox="1"/>
      </xdr:nvSpPr>
      <xdr:spPr>
        <a:xfrm>
          <a:off x="1133475" y="154578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124460</xdr:rowOff>
    </xdr:from>
    <xdr:to xmlns:xdr="http://schemas.openxmlformats.org/drawingml/2006/spreadsheetDrawing">
      <xdr:col>23</xdr:col>
      <xdr:colOff>184150</xdr:colOff>
      <xdr:row>83</xdr:row>
      <xdr:rowOff>55880</xdr:rowOff>
    </xdr:to>
    <xdr:sp macro="" textlink="">
      <xdr:nvSpPr>
        <xdr:cNvPr id="212" name="楕円 211"/>
        <xdr:cNvSpPr/>
      </xdr:nvSpPr>
      <xdr:spPr>
        <a:xfrm>
          <a:off x="4449445" y="13870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96520</xdr:rowOff>
    </xdr:from>
    <xdr:ext cx="761365" cy="252730"/>
    <xdr:sp macro="" textlink="">
      <xdr:nvSpPr>
        <xdr:cNvPr id="213" name="人件費・物件費等の状況該当値テキスト"/>
        <xdr:cNvSpPr txBox="1"/>
      </xdr:nvSpPr>
      <xdr:spPr>
        <a:xfrm>
          <a:off x="4569460" y="1384300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128905</xdr:rowOff>
    </xdr:from>
    <xdr:to xmlns:xdr="http://schemas.openxmlformats.org/drawingml/2006/spreadsheetDrawing">
      <xdr:col>19</xdr:col>
      <xdr:colOff>184150</xdr:colOff>
      <xdr:row>83</xdr:row>
      <xdr:rowOff>60960</xdr:rowOff>
    </xdr:to>
    <xdr:sp macro="" textlink="">
      <xdr:nvSpPr>
        <xdr:cNvPr id="214" name="楕円 213"/>
        <xdr:cNvSpPr/>
      </xdr:nvSpPr>
      <xdr:spPr>
        <a:xfrm>
          <a:off x="3689985" y="13875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45720</xdr:rowOff>
    </xdr:from>
    <xdr:ext cx="736600" cy="253365"/>
    <xdr:sp macro="" textlink="">
      <xdr:nvSpPr>
        <xdr:cNvPr id="215" name="テキスト ボックス 214"/>
        <xdr:cNvSpPr txBox="1"/>
      </xdr:nvSpPr>
      <xdr:spPr>
        <a:xfrm>
          <a:off x="3399155" y="139598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88265</xdr:rowOff>
    </xdr:from>
    <xdr:to xmlns:xdr="http://schemas.openxmlformats.org/drawingml/2006/spreadsheetDrawing">
      <xdr:col>15</xdr:col>
      <xdr:colOff>133350</xdr:colOff>
      <xdr:row>83</xdr:row>
      <xdr:rowOff>19685</xdr:rowOff>
    </xdr:to>
    <xdr:sp macro="" textlink="">
      <xdr:nvSpPr>
        <xdr:cNvPr id="216" name="楕円 215"/>
        <xdr:cNvSpPr/>
      </xdr:nvSpPr>
      <xdr:spPr>
        <a:xfrm>
          <a:off x="2879725" y="13834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5080</xdr:rowOff>
    </xdr:from>
    <xdr:ext cx="759460" cy="253365"/>
    <xdr:sp macro="" textlink="">
      <xdr:nvSpPr>
        <xdr:cNvPr id="217" name="テキスト ボックス 216"/>
        <xdr:cNvSpPr txBox="1"/>
      </xdr:nvSpPr>
      <xdr:spPr>
        <a:xfrm>
          <a:off x="2588895" y="1391920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82</xdr:row>
      <xdr:rowOff>74295</xdr:rowOff>
    </xdr:from>
    <xdr:to xmlns:xdr="http://schemas.openxmlformats.org/drawingml/2006/spreadsheetDrawing">
      <xdr:col>11</xdr:col>
      <xdr:colOff>82550</xdr:colOff>
      <xdr:row>83</xdr:row>
      <xdr:rowOff>5715</xdr:rowOff>
    </xdr:to>
    <xdr:sp macro="" textlink="">
      <xdr:nvSpPr>
        <xdr:cNvPr id="218" name="楕円 217"/>
        <xdr:cNvSpPr/>
      </xdr:nvSpPr>
      <xdr:spPr>
        <a:xfrm>
          <a:off x="2087245" y="13820775"/>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159385</xdr:rowOff>
    </xdr:from>
    <xdr:ext cx="761365" cy="250825"/>
    <xdr:sp macro="" textlink="">
      <xdr:nvSpPr>
        <xdr:cNvPr id="219" name="テキスト ボックス 218"/>
        <xdr:cNvSpPr txBox="1"/>
      </xdr:nvSpPr>
      <xdr:spPr>
        <a:xfrm>
          <a:off x="1778635" y="1390586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52070</xdr:rowOff>
    </xdr:from>
    <xdr:to xmlns:xdr="http://schemas.openxmlformats.org/drawingml/2006/spreadsheetDrawing">
      <xdr:col>7</xdr:col>
      <xdr:colOff>31750</xdr:colOff>
      <xdr:row>82</xdr:row>
      <xdr:rowOff>151130</xdr:rowOff>
    </xdr:to>
    <xdr:sp macro="" textlink="">
      <xdr:nvSpPr>
        <xdr:cNvPr id="220" name="楕円 219"/>
        <xdr:cNvSpPr/>
      </xdr:nvSpPr>
      <xdr:spPr>
        <a:xfrm>
          <a:off x="1278890" y="13798550"/>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136525</xdr:rowOff>
    </xdr:from>
    <xdr:ext cx="760095" cy="253365"/>
    <xdr:sp macro="" textlink="">
      <xdr:nvSpPr>
        <xdr:cNvPr id="221" name="テキスト ボックス 220"/>
        <xdr:cNvSpPr txBox="1"/>
      </xdr:nvSpPr>
      <xdr:spPr>
        <a:xfrm>
          <a:off x="968375" y="1388300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2" name="正方形/長方形 221"/>
        <xdr:cNvSpPr/>
      </xdr:nvSpPr>
      <xdr:spPr>
        <a:xfrm>
          <a:off x="1162621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51000" cy="302895"/>
    <xdr:sp macro="" textlink="">
      <xdr:nvSpPr>
        <xdr:cNvPr id="223" name="テキスト ボックス 222"/>
        <xdr:cNvSpPr txBox="1"/>
      </xdr:nvSpPr>
      <xdr:spPr>
        <a:xfrm>
          <a:off x="12371705" y="12709525"/>
          <a:ext cx="165100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7825" cy="351155"/>
    <xdr:sp macro="" textlink="">
      <xdr:nvSpPr>
        <xdr:cNvPr id="224" name="テキスト ボックス 223"/>
        <xdr:cNvSpPr txBox="1"/>
      </xdr:nvSpPr>
      <xdr:spPr>
        <a:xfrm>
          <a:off x="13994765" y="12684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5" name="正方形/長方形 224"/>
        <xdr:cNvSpPr/>
      </xdr:nvSpPr>
      <xdr:spPr>
        <a:xfrm>
          <a:off x="16297275" y="126041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6" name="正方形/長方形 225"/>
        <xdr:cNvSpPr/>
      </xdr:nvSpPr>
      <xdr:spPr>
        <a:xfrm>
          <a:off x="16297275" y="127908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7" name="正方形/長方形 226"/>
        <xdr:cNvSpPr/>
      </xdr:nvSpPr>
      <xdr:spPr>
        <a:xfrm>
          <a:off x="1779079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28" name="正方形/長方形 227"/>
        <xdr:cNvSpPr/>
      </xdr:nvSpPr>
      <xdr:spPr>
        <a:xfrm>
          <a:off x="1779079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29" name="正方形/長方形 228"/>
        <xdr:cNvSpPr/>
      </xdr:nvSpPr>
      <xdr:spPr>
        <a:xfrm>
          <a:off x="1911350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0" name="正方形/長方形 229"/>
        <xdr:cNvSpPr/>
      </xdr:nvSpPr>
      <xdr:spPr>
        <a:xfrm>
          <a:off x="1911350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1" name="正方形/長方形 230"/>
        <xdr:cNvSpPr/>
      </xdr:nvSpPr>
      <xdr:spPr>
        <a:xfrm>
          <a:off x="1162621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2" name="正方形/長方形 231"/>
        <xdr:cNvSpPr/>
      </xdr:nvSpPr>
      <xdr:spPr>
        <a:xfrm>
          <a:off x="1640459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3" name="正方形/長方形 232"/>
        <xdr:cNvSpPr/>
      </xdr:nvSpPr>
      <xdr:spPr>
        <a:xfrm>
          <a:off x="16404590" y="1310068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4" name="テキスト ボックス 233"/>
        <xdr:cNvSpPr txBox="1"/>
      </xdr:nvSpPr>
      <xdr:spPr>
        <a:xfrm>
          <a:off x="16516985" y="13411200"/>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a:t>
          </a:r>
          <a:r>
            <a:rPr kumimoji="1" lang="ja-JP" altLang="en-US" sz="1300">
              <a:solidFill>
                <a:sysClr val="windowText" lastClr="000000"/>
              </a:solidFill>
              <a:latin typeface="ＭＳ Ｐゴシック"/>
              <a:ea typeface="ＭＳ Ｐゴシック"/>
            </a:rPr>
            <a:t>り0.9ポイント減となり類</a:t>
          </a:r>
          <a:r>
            <a:rPr kumimoji="1" lang="ja-JP" altLang="en-US" sz="1300">
              <a:latin typeface="ＭＳ Ｐゴシック"/>
              <a:ea typeface="ＭＳ Ｐゴシック"/>
            </a:rPr>
            <a:t>似団体平均とも差のない状況である。引き続き国、県、他団体の状況を踏まえながら給与の適正化に努める。</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5" name="直線コネクタ 234"/>
        <xdr:cNvCxnSpPr/>
      </xdr:nvCxnSpPr>
      <xdr:spPr>
        <a:xfrm>
          <a:off x="1162621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59460" cy="250825"/>
    <xdr:sp macro="" textlink="">
      <xdr:nvSpPr>
        <xdr:cNvPr id="236" name="テキスト ボックス 235"/>
        <xdr:cNvSpPr txBox="1"/>
      </xdr:nvSpPr>
      <xdr:spPr>
        <a:xfrm>
          <a:off x="10942955" y="1532128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68580</xdr:rowOff>
    </xdr:from>
    <xdr:to xmlns:xdr="http://schemas.openxmlformats.org/drawingml/2006/spreadsheetDrawing">
      <xdr:col>85</xdr:col>
      <xdr:colOff>95250</xdr:colOff>
      <xdr:row>89</xdr:row>
      <xdr:rowOff>68580</xdr:rowOff>
    </xdr:to>
    <xdr:cxnSp macro="">
      <xdr:nvCxnSpPr>
        <xdr:cNvPr id="237" name="直線コネクタ 236"/>
        <xdr:cNvCxnSpPr/>
      </xdr:nvCxnSpPr>
      <xdr:spPr>
        <a:xfrm>
          <a:off x="11626215" y="149885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96520</xdr:rowOff>
    </xdr:from>
    <xdr:ext cx="759460" cy="252730"/>
    <xdr:sp macro="" textlink="">
      <xdr:nvSpPr>
        <xdr:cNvPr id="238" name="テキスト ボックス 237"/>
        <xdr:cNvSpPr txBox="1"/>
      </xdr:nvSpPr>
      <xdr:spPr>
        <a:xfrm>
          <a:off x="10942955" y="1484884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99060</xdr:rowOff>
    </xdr:from>
    <xdr:to xmlns:xdr="http://schemas.openxmlformats.org/drawingml/2006/spreadsheetDrawing">
      <xdr:col>85</xdr:col>
      <xdr:colOff>95250</xdr:colOff>
      <xdr:row>86</xdr:row>
      <xdr:rowOff>99060</xdr:rowOff>
    </xdr:to>
    <xdr:cxnSp macro="">
      <xdr:nvCxnSpPr>
        <xdr:cNvPr id="239" name="直線コネクタ 238"/>
        <xdr:cNvCxnSpPr/>
      </xdr:nvCxnSpPr>
      <xdr:spPr>
        <a:xfrm>
          <a:off x="11626215" y="145161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128270</xdr:rowOff>
    </xdr:from>
    <xdr:ext cx="759460" cy="250825"/>
    <xdr:sp macro="" textlink="">
      <xdr:nvSpPr>
        <xdr:cNvPr id="240" name="テキスト ボックス 239"/>
        <xdr:cNvSpPr txBox="1"/>
      </xdr:nvSpPr>
      <xdr:spPr>
        <a:xfrm>
          <a:off x="10942955" y="1437767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130175</xdr:rowOff>
    </xdr:from>
    <xdr:to xmlns:xdr="http://schemas.openxmlformats.org/drawingml/2006/spreadsheetDrawing">
      <xdr:col>85</xdr:col>
      <xdr:colOff>95250</xdr:colOff>
      <xdr:row>83</xdr:row>
      <xdr:rowOff>130175</xdr:rowOff>
    </xdr:to>
    <xdr:cxnSp macro="">
      <xdr:nvCxnSpPr>
        <xdr:cNvPr id="241" name="直線コネクタ 240"/>
        <xdr:cNvCxnSpPr/>
      </xdr:nvCxnSpPr>
      <xdr:spPr>
        <a:xfrm>
          <a:off x="11626215" y="140442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159385</xdr:rowOff>
    </xdr:from>
    <xdr:ext cx="759460" cy="250825"/>
    <xdr:sp macro="" textlink="">
      <xdr:nvSpPr>
        <xdr:cNvPr id="242" name="テキスト ボックス 241"/>
        <xdr:cNvSpPr txBox="1"/>
      </xdr:nvSpPr>
      <xdr:spPr>
        <a:xfrm>
          <a:off x="10942955" y="1390586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161925</xdr:rowOff>
    </xdr:from>
    <xdr:to xmlns:xdr="http://schemas.openxmlformats.org/drawingml/2006/spreadsheetDrawing">
      <xdr:col>85</xdr:col>
      <xdr:colOff>95250</xdr:colOff>
      <xdr:row>80</xdr:row>
      <xdr:rowOff>161925</xdr:rowOff>
    </xdr:to>
    <xdr:cxnSp macro="">
      <xdr:nvCxnSpPr>
        <xdr:cNvPr id="243" name="直線コネクタ 242"/>
        <xdr:cNvCxnSpPr/>
      </xdr:nvCxnSpPr>
      <xdr:spPr>
        <a:xfrm>
          <a:off x="11626215" y="1357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22225</xdr:rowOff>
    </xdr:from>
    <xdr:ext cx="759460" cy="253365"/>
    <xdr:sp macro="" textlink="">
      <xdr:nvSpPr>
        <xdr:cNvPr id="244" name="テキスト ボックス 243"/>
        <xdr:cNvSpPr txBox="1"/>
      </xdr:nvSpPr>
      <xdr:spPr>
        <a:xfrm>
          <a:off x="10942955" y="1343342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5" name="直線コネクタ 244"/>
        <xdr:cNvCxnSpPr/>
      </xdr:nvCxnSpPr>
      <xdr:spPr>
        <a:xfrm>
          <a:off x="1162621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59460" cy="250190"/>
    <xdr:sp macro="" textlink="">
      <xdr:nvSpPr>
        <xdr:cNvPr id="246" name="テキスト ボックス 245"/>
        <xdr:cNvSpPr txBox="1"/>
      </xdr:nvSpPr>
      <xdr:spPr>
        <a:xfrm>
          <a:off x="10942955" y="1296162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47" name="給与水準   （国との比較）グラフ枠"/>
        <xdr:cNvSpPr/>
      </xdr:nvSpPr>
      <xdr:spPr>
        <a:xfrm>
          <a:off x="1162621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29210</xdr:rowOff>
    </xdr:from>
    <xdr:to xmlns:xdr="http://schemas.openxmlformats.org/drawingml/2006/spreadsheetDrawing">
      <xdr:col>81</xdr:col>
      <xdr:colOff>44450</xdr:colOff>
      <xdr:row>89</xdr:row>
      <xdr:rowOff>59055</xdr:rowOff>
    </xdr:to>
    <xdr:cxnSp macro="">
      <xdr:nvCxnSpPr>
        <xdr:cNvPr id="248" name="直線コネクタ 247"/>
        <xdr:cNvCxnSpPr/>
      </xdr:nvCxnSpPr>
      <xdr:spPr>
        <a:xfrm flipV="1">
          <a:off x="15423515" y="13775690"/>
          <a:ext cx="0" cy="1203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31750</xdr:rowOff>
    </xdr:from>
    <xdr:ext cx="759460" cy="250190"/>
    <xdr:sp macro="" textlink="">
      <xdr:nvSpPr>
        <xdr:cNvPr id="249" name="給与水準   （国との比較）最小値テキスト"/>
        <xdr:cNvSpPr txBox="1"/>
      </xdr:nvSpPr>
      <xdr:spPr>
        <a:xfrm>
          <a:off x="15512415" y="1495171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59055</xdr:rowOff>
    </xdr:from>
    <xdr:to xmlns:xdr="http://schemas.openxmlformats.org/drawingml/2006/spreadsheetDrawing">
      <xdr:col>81</xdr:col>
      <xdr:colOff>133350</xdr:colOff>
      <xdr:row>89</xdr:row>
      <xdr:rowOff>59055</xdr:rowOff>
    </xdr:to>
    <xdr:cxnSp macro="">
      <xdr:nvCxnSpPr>
        <xdr:cNvPr id="250" name="直線コネクタ 249"/>
        <xdr:cNvCxnSpPr/>
      </xdr:nvCxnSpPr>
      <xdr:spPr>
        <a:xfrm>
          <a:off x="15354300" y="149790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113665</xdr:rowOff>
    </xdr:from>
    <xdr:ext cx="759460" cy="253365"/>
    <xdr:sp macro="" textlink="">
      <xdr:nvSpPr>
        <xdr:cNvPr id="251" name="給与水準   （国との比較）最大値テキスト"/>
        <xdr:cNvSpPr txBox="1"/>
      </xdr:nvSpPr>
      <xdr:spPr>
        <a:xfrm>
          <a:off x="15512415" y="1352486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29210</xdr:rowOff>
    </xdr:from>
    <xdr:to xmlns:xdr="http://schemas.openxmlformats.org/drawingml/2006/spreadsheetDrawing">
      <xdr:col>81</xdr:col>
      <xdr:colOff>133350</xdr:colOff>
      <xdr:row>82</xdr:row>
      <xdr:rowOff>29210</xdr:rowOff>
    </xdr:to>
    <xdr:cxnSp macro="">
      <xdr:nvCxnSpPr>
        <xdr:cNvPr id="252" name="直線コネクタ 251"/>
        <xdr:cNvCxnSpPr/>
      </xdr:nvCxnSpPr>
      <xdr:spPr>
        <a:xfrm>
          <a:off x="15354300" y="137756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38100</xdr:rowOff>
    </xdr:from>
    <xdr:to xmlns:xdr="http://schemas.openxmlformats.org/drawingml/2006/spreadsheetDrawing">
      <xdr:col>81</xdr:col>
      <xdr:colOff>44450</xdr:colOff>
      <xdr:row>88</xdr:row>
      <xdr:rowOff>80010</xdr:rowOff>
    </xdr:to>
    <xdr:cxnSp macro="">
      <xdr:nvCxnSpPr>
        <xdr:cNvPr id="253" name="直線コネクタ 252"/>
        <xdr:cNvCxnSpPr/>
      </xdr:nvCxnSpPr>
      <xdr:spPr>
        <a:xfrm flipV="1">
          <a:off x="14664055" y="14790420"/>
          <a:ext cx="7594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157480</xdr:rowOff>
    </xdr:from>
    <xdr:ext cx="759460" cy="253365"/>
    <xdr:sp macro="" textlink="">
      <xdr:nvSpPr>
        <xdr:cNvPr id="254" name="給与水準   （国との比較）平均値テキスト"/>
        <xdr:cNvSpPr txBox="1"/>
      </xdr:nvSpPr>
      <xdr:spPr>
        <a:xfrm>
          <a:off x="15512415" y="14574520"/>
          <a:ext cx="759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87</xdr:row>
      <xdr:rowOff>141605</xdr:rowOff>
    </xdr:from>
    <xdr:to xmlns:xdr="http://schemas.openxmlformats.org/drawingml/2006/spreadsheetDrawing">
      <xdr:col>81</xdr:col>
      <xdr:colOff>95250</xdr:colOff>
      <xdr:row>88</xdr:row>
      <xdr:rowOff>73025</xdr:rowOff>
    </xdr:to>
    <xdr:sp macro="" textlink="">
      <xdr:nvSpPr>
        <xdr:cNvPr id="255" name="フローチャート: 判断 254"/>
        <xdr:cNvSpPr/>
      </xdr:nvSpPr>
      <xdr:spPr>
        <a:xfrm>
          <a:off x="15377795" y="1472628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88</xdr:row>
      <xdr:rowOff>61595</xdr:rowOff>
    </xdr:from>
    <xdr:to xmlns:xdr="http://schemas.openxmlformats.org/drawingml/2006/spreadsheetDrawing">
      <xdr:col>77</xdr:col>
      <xdr:colOff>44450</xdr:colOff>
      <xdr:row>88</xdr:row>
      <xdr:rowOff>80010</xdr:rowOff>
    </xdr:to>
    <xdr:cxnSp macro="">
      <xdr:nvCxnSpPr>
        <xdr:cNvPr id="256" name="直線コネクタ 255"/>
        <xdr:cNvCxnSpPr/>
      </xdr:nvCxnSpPr>
      <xdr:spPr>
        <a:xfrm>
          <a:off x="13858875" y="14813915"/>
          <a:ext cx="8051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87</xdr:row>
      <xdr:rowOff>151130</xdr:rowOff>
    </xdr:from>
    <xdr:to xmlns:xdr="http://schemas.openxmlformats.org/drawingml/2006/spreadsheetDrawing">
      <xdr:col>77</xdr:col>
      <xdr:colOff>95250</xdr:colOff>
      <xdr:row>88</xdr:row>
      <xdr:rowOff>82550</xdr:rowOff>
    </xdr:to>
    <xdr:sp macro="" textlink="">
      <xdr:nvSpPr>
        <xdr:cNvPr id="257" name="フローチャート: 判断 256"/>
        <xdr:cNvSpPr/>
      </xdr:nvSpPr>
      <xdr:spPr>
        <a:xfrm>
          <a:off x="14618335" y="1473581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92710</xdr:rowOff>
    </xdr:from>
    <xdr:ext cx="736600" cy="250825"/>
    <xdr:sp macro="" textlink="">
      <xdr:nvSpPr>
        <xdr:cNvPr id="258" name="テキスト ボックス 257"/>
        <xdr:cNvSpPr txBox="1"/>
      </xdr:nvSpPr>
      <xdr:spPr>
        <a:xfrm>
          <a:off x="14322425" y="1450975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61595</xdr:rowOff>
    </xdr:from>
    <xdr:to xmlns:xdr="http://schemas.openxmlformats.org/drawingml/2006/spreadsheetDrawing">
      <xdr:col>72</xdr:col>
      <xdr:colOff>188595</xdr:colOff>
      <xdr:row>88</xdr:row>
      <xdr:rowOff>66040</xdr:rowOff>
    </xdr:to>
    <xdr:cxnSp macro="">
      <xdr:nvCxnSpPr>
        <xdr:cNvPr id="259" name="直線コネクタ 258"/>
        <xdr:cNvCxnSpPr/>
      </xdr:nvCxnSpPr>
      <xdr:spPr>
        <a:xfrm flipV="1">
          <a:off x="13063220" y="14813915"/>
          <a:ext cx="79565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165100</xdr:rowOff>
    </xdr:from>
    <xdr:to xmlns:xdr="http://schemas.openxmlformats.org/drawingml/2006/spreadsheetDrawing">
      <xdr:col>73</xdr:col>
      <xdr:colOff>44450</xdr:colOff>
      <xdr:row>88</xdr:row>
      <xdr:rowOff>96520</xdr:rowOff>
    </xdr:to>
    <xdr:sp macro="" textlink="">
      <xdr:nvSpPr>
        <xdr:cNvPr id="260" name="フローチャート: 判断 259"/>
        <xdr:cNvSpPr/>
      </xdr:nvSpPr>
      <xdr:spPr>
        <a:xfrm>
          <a:off x="13822680" y="1474978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106680</xdr:rowOff>
    </xdr:from>
    <xdr:ext cx="759460" cy="250190"/>
    <xdr:sp macro="" textlink="">
      <xdr:nvSpPr>
        <xdr:cNvPr id="261" name="テキスト ボックス 260"/>
        <xdr:cNvSpPr txBox="1"/>
      </xdr:nvSpPr>
      <xdr:spPr>
        <a:xfrm>
          <a:off x="13512165" y="1452372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66040</xdr:rowOff>
    </xdr:from>
    <xdr:to xmlns:xdr="http://schemas.openxmlformats.org/drawingml/2006/spreadsheetDrawing">
      <xdr:col>68</xdr:col>
      <xdr:colOff>152400</xdr:colOff>
      <xdr:row>88</xdr:row>
      <xdr:rowOff>85090</xdr:rowOff>
    </xdr:to>
    <xdr:cxnSp macro="">
      <xdr:nvCxnSpPr>
        <xdr:cNvPr id="262" name="直線コネクタ 261"/>
        <xdr:cNvCxnSpPr/>
      </xdr:nvCxnSpPr>
      <xdr:spPr>
        <a:xfrm flipV="1">
          <a:off x="12252960" y="14818360"/>
          <a:ext cx="8102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165100</xdr:rowOff>
    </xdr:from>
    <xdr:to xmlns:xdr="http://schemas.openxmlformats.org/drawingml/2006/spreadsheetDrawing">
      <xdr:col>68</xdr:col>
      <xdr:colOff>188595</xdr:colOff>
      <xdr:row>88</xdr:row>
      <xdr:rowOff>96520</xdr:rowOff>
    </xdr:to>
    <xdr:sp macro="" textlink="">
      <xdr:nvSpPr>
        <xdr:cNvPr id="263" name="フローチャート: 判断 262"/>
        <xdr:cNvSpPr/>
      </xdr:nvSpPr>
      <xdr:spPr>
        <a:xfrm>
          <a:off x="13012420" y="147497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86</xdr:row>
      <xdr:rowOff>106680</xdr:rowOff>
    </xdr:from>
    <xdr:ext cx="761365" cy="250190"/>
    <xdr:sp macro="" textlink="">
      <xdr:nvSpPr>
        <xdr:cNvPr id="264" name="テキスト ボックス 263"/>
        <xdr:cNvSpPr txBox="1"/>
      </xdr:nvSpPr>
      <xdr:spPr>
        <a:xfrm>
          <a:off x="12719685" y="1452372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2540</xdr:rowOff>
    </xdr:from>
    <xdr:to xmlns:xdr="http://schemas.openxmlformats.org/drawingml/2006/spreadsheetDrawing">
      <xdr:col>64</xdr:col>
      <xdr:colOff>152400</xdr:colOff>
      <xdr:row>88</xdr:row>
      <xdr:rowOff>101600</xdr:rowOff>
    </xdr:to>
    <xdr:sp macro="" textlink="">
      <xdr:nvSpPr>
        <xdr:cNvPr id="265" name="フローチャート: 判断 264"/>
        <xdr:cNvSpPr/>
      </xdr:nvSpPr>
      <xdr:spPr>
        <a:xfrm>
          <a:off x="12202160" y="14754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111760</xdr:rowOff>
    </xdr:from>
    <xdr:ext cx="762000" cy="253365"/>
    <xdr:sp macro="" textlink="">
      <xdr:nvSpPr>
        <xdr:cNvPr id="266" name="テキスト ボックス 265"/>
        <xdr:cNvSpPr txBox="1"/>
      </xdr:nvSpPr>
      <xdr:spPr>
        <a:xfrm>
          <a:off x="11911330" y="14528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1365" cy="250825"/>
    <xdr:sp macro="" textlink="">
      <xdr:nvSpPr>
        <xdr:cNvPr id="267" name="テキスト ボックス 266"/>
        <xdr:cNvSpPr txBox="1"/>
      </xdr:nvSpPr>
      <xdr:spPr>
        <a:xfrm>
          <a:off x="15227300" y="154578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1365" cy="250825"/>
    <xdr:sp macro="" textlink="">
      <xdr:nvSpPr>
        <xdr:cNvPr id="268" name="テキスト ボックス 267"/>
        <xdr:cNvSpPr txBox="1"/>
      </xdr:nvSpPr>
      <xdr:spPr>
        <a:xfrm>
          <a:off x="14467840" y="154578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1365" cy="250825"/>
    <xdr:sp macro="" textlink="">
      <xdr:nvSpPr>
        <xdr:cNvPr id="269" name="テキスト ボックス 268"/>
        <xdr:cNvSpPr txBox="1"/>
      </xdr:nvSpPr>
      <xdr:spPr>
        <a:xfrm>
          <a:off x="13669010" y="154578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0095" cy="250825"/>
    <xdr:sp macro="" textlink="">
      <xdr:nvSpPr>
        <xdr:cNvPr id="270" name="テキスト ボックス 269"/>
        <xdr:cNvSpPr txBox="1"/>
      </xdr:nvSpPr>
      <xdr:spPr>
        <a:xfrm>
          <a:off x="12867005" y="1545780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1365" cy="250825"/>
    <xdr:sp macro="" textlink="">
      <xdr:nvSpPr>
        <xdr:cNvPr id="271" name="テキスト ボックス 270"/>
        <xdr:cNvSpPr txBox="1"/>
      </xdr:nvSpPr>
      <xdr:spPr>
        <a:xfrm>
          <a:off x="12056745" y="154578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87</xdr:row>
      <xdr:rowOff>155575</xdr:rowOff>
    </xdr:from>
    <xdr:to xmlns:xdr="http://schemas.openxmlformats.org/drawingml/2006/spreadsheetDrawing">
      <xdr:col>81</xdr:col>
      <xdr:colOff>95250</xdr:colOff>
      <xdr:row>88</xdr:row>
      <xdr:rowOff>87630</xdr:rowOff>
    </xdr:to>
    <xdr:sp macro="" textlink="">
      <xdr:nvSpPr>
        <xdr:cNvPr id="272" name="楕円 271"/>
        <xdr:cNvSpPr/>
      </xdr:nvSpPr>
      <xdr:spPr>
        <a:xfrm>
          <a:off x="15377795" y="147402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128905</xdr:rowOff>
    </xdr:from>
    <xdr:ext cx="759460" cy="250190"/>
    <xdr:sp macro="" textlink="">
      <xdr:nvSpPr>
        <xdr:cNvPr id="273" name="給与水準   （国との比較）該当値テキスト"/>
        <xdr:cNvSpPr txBox="1"/>
      </xdr:nvSpPr>
      <xdr:spPr>
        <a:xfrm>
          <a:off x="15512415" y="1471358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88</xdr:row>
      <xdr:rowOff>30480</xdr:rowOff>
    </xdr:from>
    <xdr:to xmlns:xdr="http://schemas.openxmlformats.org/drawingml/2006/spreadsheetDrawing">
      <xdr:col>77</xdr:col>
      <xdr:colOff>95250</xdr:colOff>
      <xdr:row>88</xdr:row>
      <xdr:rowOff>129540</xdr:rowOff>
    </xdr:to>
    <xdr:sp macro="" textlink="">
      <xdr:nvSpPr>
        <xdr:cNvPr id="274" name="楕円 273"/>
        <xdr:cNvSpPr/>
      </xdr:nvSpPr>
      <xdr:spPr>
        <a:xfrm>
          <a:off x="14618335" y="1478280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114935</xdr:rowOff>
    </xdr:from>
    <xdr:ext cx="736600" cy="253365"/>
    <xdr:sp macro="" textlink="">
      <xdr:nvSpPr>
        <xdr:cNvPr id="275" name="テキスト ボックス 274"/>
        <xdr:cNvSpPr txBox="1"/>
      </xdr:nvSpPr>
      <xdr:spPr>
        <a:xfrm>
          <a:off x="14322425" y="148672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12065</xdr:rowOff>
    </xdr:from>
    <xdr:to xmlns:xdr="http://schemas.openxmlformats.org/drawingml/2006/spreadsheetDrawing">
      <xdr:col>73</xdr:col>
      <xdr:colOff>44450</xdr:colOff>
      <xdr:row>88</xdr:row>
      <xdr:rowOff>111125</xdr:rowOff>
    </xdr:to>
    <xdr:sp macro="" textlink="">
      <xdr:nvSpPr>
        <xdr:cNvPr id="276" name="楕円 275"/>
        <xdr:cNvSpPr/>
      </xdr:nvSpPr>
      <xdr:spPr>
        <a:xfrm>
          <a:off x="13822680" y="1476438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95885</xdr:rowOff>
    </xdr:from>
    <xdr:ext cx="759460" cy="252730"/>
    <xdr:sp macro="" textlink="">
      <xdr:nvSpPr>
        <xdr:cNvPr id="277" name="テキスト ボックス 276"/>
        <xdr:cNvSpPr txBox="1"/>
      </xdr:nvSpPr>
      <xdr:spPr>
        <a:xfrm>
          <a:off x="13512165" y="1484820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16510</xdr:rowOff>
    </xdr:from>
    <xdr:to xmlns:xdr="http://schemas.openxmlformats.org/drawingml/2006/spreadsheetDrawing">
      <xdr:col>68</xdr:col>
      <xdr:colOff>188595</xdr:colOff>
      <xdr:row>88</xdr:row>
      <xdr:rowOff>115570</xdr:rowOff>
    </xdr:to>
    <xdr:sp macro="" textlink="">
      <xdr:nvSpPr>
        <xdr:cNvPr id="278" name="楕円 277"/>
        <xdr:cNvSpPr/>
      </xdr:nvSpPr>
      <xdr:spPr>
        <a:xfrm>
          <a:off x="13012420" y="1476883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88</xdr:row>
      <xdr:rowOff>100330</xdr:rowOff>
    </xdr:from>
    <xdr:ext cx="761365" cy="253365"/>
    <xdr:sp macro="" textlink="">
      <xdr:nvSpPr>
        <xdr:cNvPr id="279" name="テキスト ボックス 278"/>
        <xdr:cNvSpPr txBox="1"/>
      </xdr:nvSpPr>
      <xdr:spPr>
        <a:xfrm>
          <a:off x="12719685" y="148526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35560</xdr:rowOff>
    </xdr:from>
    <xdr:to xmlns:xdr="http://schemas.openxmlformats.org/drawingml/2006/spreadsheetDrawing">
      <xdr:col>64</xdr:col>
      <xdr:colOff>152400</xdr:colOff>
      <xdr:row>88</xdr:row>
      <xdr:rowOff>134620</xdr:rowOff>
    </xdr:to>
    <xdr:sp macro="" textlink="">
      <xdr:nvSpPr>
        <xdr:cNvPr id="280" name="楕円 279"/>
        <xdr:cNvSpPr/>
      </xdr:nvSpPr>
      <xdr:spPr>
        <a:xfrm>
          <a:off x="12202160" y="14787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119380</xdr:rowOff>
    </xdr:from>
    <xdr:ext cx="762000" cy="252730"/>
    <xdr:sp macro="" textlink="">
      <xdr:nvSpPr>
        <xdr:cNvPr id="281" name="テキスト ボックス 280"/>
        <xdr:cNvSpPr txBox="1"/>
      </xdr:nvSpPr>
      <xdr:spPr>
        <a:xfrm>
          <a:off x="11911330" y="148717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2" name="正方形/長方形 281"/>
        <xdr:cNvSpPr/>
      </xdr:nvSpPr>
      <xdr:spPr>
        <a:xfrm>
          <a:off x="1162621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60600" cy="300990"/>
    <xdr:sp macro="" textlink="">
      <xdr:nvSpPr>
        <xdr:cNvPr id="283" name="テキスト ボックス 282"/>
        <xdr:cNvSpPr txBox="1"/>
      </xdr:nvSpPr>
      <xdr:spPr>
        <a:xfrm>
          <a:off x="12106275" y="8983980"/>
          <a:ext cx="226060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47825" cy="347980"/>
    <xdr:sp macro="" textlink="">
      <xdr:nvSpPr>
        <xdr:cNvPr id="284" name="テキスト ボックス 283"/>
        <xdr:cNvSpPr txBox="1"/>
      </xdr:nvSpPr>
      <xdr:spPr>
        <a:xfrm>
          <a:off x="14260195" y="8959215"/>
          <a:ext cx="1647825" cy="3479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5" name="正方形/長方形 284"/>
        <xdr:cNvSpPr/>
      </xdr:nvSpPr>
      <xdr:spPr>
        <a:xfrm>
          <a:off x="16297275" y="88792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86" name="正方形/長方形 285"/>
        <xdr:cNvSpPr/>
      </xdr:nvSpPr>
      <xdr:spPr>
        <a:xfrm>
          <a:off x="16297275" y="9065260"/>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87" name="正方形/長方形 286"/>
        <xdr:cNvSpPr/>
      </xdr:nvSpPr>
      <xdr:spPr>
        <a:xfrm>
          <a:off x="1779079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88" name="正方形/長方形 287"/>
        <xdr:cNvSpPr/>
      </xdr:nvSpPr>
      <xdr:spPr>
        <a:xfrm>
          <a:off x="1779079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89" name="正方形/長方形 288"/>
        <xdr:cNvSpPr/>
      </xdr:nvSpPr>
      <xdr:spPr>
        <a:xfrm>
          <a:off x="1911350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0" name="正方形/長方形 289"/>
        <xdr:cNvSpPr/>
      </xdr:nvSpPr>
      <xdr:spPr>
        <a:xfrm>
          <a:off x="1911350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162621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640459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3" name="正方形/長方形 292"/>
        <xdr:cNvSpPr/>
      </xdr:nvSpPr>
      <xdr:spPr>
        <a:xfrm>
          <a:off x="16404590" y="9375140"/>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4" name="テキスト ボックス 293"/>
        <xdr:cNvSpPr txBox="1"/>
      </xdr:nvSpPr>
      <xdr:spPr>
        <a:xfrm>
          <a:off x="16516985" y="9685655"/>
          <a:ext cx="524192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定員適正化計画の下で職員数の削減を実行してきたところであり、早期退職制度や計画的採用、指定管理制度の導入による効果が現れている。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医療機関が3施設（病院1、診療所2）あり、これらは医療基準に基づく職員数を確保する必要がある。したがって、一般事務では着実に削減が実現しているものの、全体的には類似団体と比較して多い状況にある。</a:t>
          </a:r>
        </a:p>
      </xdr:txBody>
    </xdr:sp>
    <xdr:clientData/>
  </xdr:twoCellAnchor>
  <xdr:oneCellAnchor>
    <xdr:from xmlns:xdr="http://schemas.openxmlformats.org/drawingml/2006/spreadsheetDrawing">
      <xdr:col>61</xdr:col>
      <xdr:colOff>6350</xdr:colOff>
      <xdr:row>54</xdr:row>
      <xdr:rowOff>136525</xdr:rowOff>
    </xdr:from>
    <xdr:ext cx="347345" cy="220345"/>
    <xdr:sp macro="" textlink="">
      <xdr:nvSpPr>
        <xdr:cNvPr id="295" name="テキスト ボックス 294"/>
        <xdr:cNvSpPr txBox="1"/>
      </xdr:nvSpPr>
      <xdr:spPr>
        <a:xfrm>
          <a:off x="11588115" y="918908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162621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59460" cy="250190"/>
    <xdr:sp macro="" textlink="">
      <xdr:nvSpPr>
        <xdr:cNvPr id="297" name="テキスト ボックス 296"/>
        <xdr:cNvSpPr txBox="1"/>
      </xdr:nvSpPr>
      <xdr:spPr>
        <a:xfrm>
          <a:off x="10942955" y="1159573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165735</xdr:rowOff>
    </xdr:from>
    <xdr:to xmlns:xdr="http://schemas.openxmlformats.org/drawingml/2006/spreadsheetDrawing">
      <xdr:col>85</xdr:col>
      <xdr:colOff>95250</xdr:colOff>
      <xdr:row>67</xdr:row>
      <xdr:rowOff>165735</xdr:rowOff>
    </xdr:to>
    <xdr:cxnSp macro="">
      <xdr:nvCxnSpPr>
        <xdr:cNvPr id="298" name="直線コネクタ 297"/>
        <xdr:cNvCxnSpPr/>
      </xdr:nvCxnSpPr>
      <xdr:spPr>
        <a:xfrm>
          <a:off x="11626215" y="113976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26670</xdr:rowOff>
    </xdr:from>
    <xdr:ext cx="759460" cy="253365"/>
    <xdr:sp macro="" textlink="">
      <xdr:nvSpPr>
        <xdr:cNvPr id="299" name="テキスト ボックス 298"/>
        <xdr:cNvSpPr txBox="1"/>
      </xdr:nvSpPr>
      <xdr:spPr>
        <a:xfrm>
          <a:off x="10942955" y="1125855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163830</xdr:rowOff>
    </xdr:from>
    <xdr:to xmlns:xdr="http://schemas.openxmlformats.org/drawingml/2006/spreadsheetDrawing">
      <xdr:col>85</xdr:col>
      <xdr:colOff>95250</xdr:colOff>
      <xdr:row>65</xdr:row>
      <xdr:rowOff>163830</xdr:rowOff>
    </xdr:to>
    <xdr:cxnSp macro="">
      <xdr:nvCxnSpPr>
        <xdr:cNvPr id="300" name="直線コネクタ 299"/>
        <xdr:cNvCxnSpPr/>
      </xdr:nvCxnSpPr>
      <xdr:spPr>
        <a:xfrm>
          <a:off x="11626215" y="11060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24765</xdr:rowOff>
    </xdr:from>
    <xdr:ext cx="759460" cy="253365"/>
    <xdr:sp macro="" textlink="">
      <xdr:nvSpPr>
        <xdr:cNvPr id="301" name="テキスト ボックス 300"/>
        <xdr:cNvSpPr txBox="1"/>
      </xdr:nvSpPr>
      <xdr:spPr>
        <a:xfrm>
          <a:off x="10942955" y="1092136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162560</xdr:rowOff>
    </xdr:from>
    <xdr:to xmlns:xdr="http://schemas.openxmlformats.org/drawingml/2006/spreadsheetDrawing">
      <xdr:col>85</xdr:col>
      <xdr:colOff>95250</xdr:colOff>
      <xdr:row>63</xdr:row>
      <xdr:rowOff>162560</xdr:rowOff>
    </xdr:to>
    <xdr:cxnSp macro="">
      <xdr:nvCxnSpPr>
        <xdr:cNvPr id="302" name="直線コネクタ 301"/>
        <xdr:cNvCxnSpPr/>
      </xdr:nvCxnSpPr>
      <xdr:spPr>
        <a:xfrm>
          <a:off x="11626215" y="107238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22860</xdr:rowOff>
    </xdr:from>
    <xdr:ext cx="759460" cy="253365"/>
    <xdr:sp macro="" textlink="">
      <xdr:nvSpPr>
        <xdr:cNvPr id="303" name="テキスト ボックス 302"/>
        <xdr:cNvSpPr txBox="1"/>
      </xdr:nvSpPr>
      <xdr:spPr>
        <a:xfrm>
          <a:off x="10942955" y="1058418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161290</xdr:rowOff>
    </xdr:from>
    <xdr:to xmlns:xdr="http://schemas.openxmlformats.org/drawingml/2006/spreadsheetDrawing">
      <xdr:col>85</xdr:col>
      <xdr:colOff>95250</xdr:colOff>
      <xdr:row>61</xdr:row>
      <xdr:rowOff>161290</xdr:rowOff>
    </xdr:to>
    <xdr:cxnSp macro="">
      <xdr:nvCxnSpPr>
        <xdr:cNvPr id="304" name="直線コネクタ 303"/>
        <xdr:cNvCxnSpPr/>
      </xdr:nvCxnSpPr>
      <xdr:spPr>
        <a:xfrm>
          <a:off x="11626215" y="103873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21590</xdr:rowOff>
    </xdr:from>
    <xdr:ext cx="759460" cy="252730"/>
    <xdr:sp macro="" textlink="">
      <xdr:nvSpPr>
        <xdr:cNvPr id="305" name="テキスト ボックス 304"/>
        <xdr:cNvSpPr txBox="1"/>
      </xdr:nvSpPr>
      <xdr:spPr>
        <a:xfrm>
          <a:off x="10942955" y="1024763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159385</xdr:rowOff>
    </xdr:from>
    <xdr:to xmlns:xdr="http://schemas.openxmlformats.org/drawingml/2006/spreadsheetDrawing">
      <xdr:col>85</xdr:col>
      <xdr:colOff>95250</xdr:colOff>
      <xdr:row>59</xdr:row>
      <xdr:rowOff>159385</xdr:rowOff>
    </xdr:to>
    <xdr:cxnSp macro="">
      <xdr:nvCxnSpPr>
        <xdr:cNvPr id="306" name="直線コネクタ 305"/>
        <xdr:cNvCxnSpPr/>
      </xdr:nvCxnSpPr>
      <xdr:spPr>
        <a:xfrm>
          <a:off x="11626215" y="100501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19685</xdr:rowOff>
    </xdr:from>
    <xdr:ext cx="759460" cy="252730"/>
    <xdr:sp macro="" textlink="">
      <xdr:nvSpPr>
        <xdr:cNvPr id="307" name="テキスト ボックス 306"/>
        <xdr:cNvSpPr txBox="1"/>
      </xdr:nvSpPr>
      <xdr:spPr>
        <a:xfrm>
          <a:off x="10942955" y="991044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156845</xdr:rowOff>
    </xdr:from>
    <xdr:to xmlns:xdr="http://schemas.openxmlformats.org/drawingml/2006/spreadsheetDrawing">
      <xdr:col>85</xdr:col>
      <xdr:colOff>95250</xdr:colOff>
      <xdr:row>57</xdr:row>
      <xdr:rowOff>156845</xdr:rowOff>
    </xdr:to>
    <xdr:cxnSp macro="">
      <xdr:nvCxnSpPr>
        <xdr:cNvPr id="308" name="直線コネクタ 307"/>
        <xdr:cNvCxnSpPr/>
      </xdr:nvCxnSpPr>
      <xdr:spPr>
        <a:xfrm>
          <a:off x="11626215" y="97123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17780</xdr:rowOff>
    </xdr:from>
    <xdr:ext cx="759460" cy="252730"/>
    <xdr:sp macro="" textlink="">
      <xdr:nvSpPr>
        <xdr:cNvPr id="309" name="テキスト ボックス 308"/>
        <xdr:cNvSpPr txBox="1"/>
      </xdr:nvSpPr>
      <xdr:spPr>
        <a:xfrm>
          <a:off x="10942955" y="957326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0" name="直線コネクタ 309"/>
        <xdr:cNvCxnSpPr/>
      </xdr:nvCxnSpPr>
      <xdr:spPr>
        <a:xfrm>
          <a:off x="1162621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9460" cy="250825"/>
    <xdr:sp macro="" textlink="">
      <xdr:nvSpPr>
        <xdr:cNvPr id="311" name="テキスト ボックス 310"/>
        <xdr:cNvSpPr txBox="1"/>
      </xdr:nvSpPr>
      <xdr:spPr>
        <a:xfrm>
          <a:off x="10942955" y="923671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162621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93345</xdr:rowOff>
    </xdr:from>
    <xdr:to xmlns:xdr="http://schemas.openxmlformats.org/drawingml/2006/spreadsheetDrawing">
      <xdr:col>81</xdr:col>
      <xdr:colOff>44450</xdr:colOff>
      <xdr:row>68</xdr:row>
      <xdr:rowOff>24765</xdr:rowOff>
    </xdr:to>
    <xdr:cxnSp macro="">
      <xdr:nvCxnSpPr>
        <xdr:cNvPr id="313" name="直線コネクタ 312"/>
        <xdr:cNvCxnSpPr/>
      </xdr:nvCxnSpPr>
      <xdr:spPr>
        <a:xfrm flipV="1">
          <a:off x="15423515" y="981646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165100</xdr:rowOff>
    </xdr:from>
    <xdr:ext cx="759460" cy="250190"/>
    <xdr:sp macro="" textlink="">
      <xdr:nvSpPr>
        <xdr:cNvPr id="314" name="定員管理の状況最小値テキスト"/>
        <xdr:cNvSpPr txBox="1"/>
      </xdr:nvSpPr>
      <xdr:spPr>
        <a:xfrm>
          <a:off x="15512415" y="1139698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24765</xdr:rowOff>
    </xdr:from>
    <xdr:to xmlns:xdr="http://schemas.openxmlformats.org/drawingml/2006/spreadsheetDrawing">
      <xdr:col>81</xdr:col>
      <xdr:colOff>133350</xdr:colOff>
      <xdr:row>68</xdr:row>
      <xdr:rowOff>24765</xdr:rowOff>
    </xdr:to>
    <xdr:cxnSp macro="">
      <xdr:nvCxnSpPr>
        <xdr:cNvPr id="315" name="直線コネクタ 314"/>
        <xdr:cNvCxnSpPr/>
      </xdr:nvCxnSpPr>
      <xdr:spPr>
        <a:xfrm>
          <a:off x="15354300" y="1142428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59460" cy="250825"/>
    <xdr:sp macro="" textlink="">
      <xdr:nvSpPr>
        <xdr:cNvPr id="316" name="定員管理の状況最大値テキスト"/>
        <xdr:cNvSpPr txBox="1"/>
      </xdr:nvSpPr>
      <xdr:spPr>
        <a:xfrm>
          <a:off x="15512415" y="956564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93345</xdr:rowOff>
    </xdr:from>
    <xdr:to xmlns:xdr="http://schemas.openxmlformats.org/drawingml/2006/spreadsheetDrawing">
      <xdr:col>81</xdr:col>
      <xdr:colOff>133350</xdr:colOff>
      <xdr:row>58</xdr:row>
      <xdr:rowOff>93345</xdr:rowOff>
    </xdr:to>
    <xdr:cxnSp macro="">
      <xdr:nvCxnSpPr>
        <xdr:cNvPr id="317" name="直線コネクタ 316"/>
        <xdr:cNvCxnSpPr/>
      </xdr:nvCxnSpPr>
      <xdr:spPr>
        <a:xfrm>
          <a:off x="15354300" y="98164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133350</xdr:rowOff>
    </xdr:from>
    <xdr:to xmlns:xdr="http://schemas.openxmlformats.org/drawingml/2006/spreadsheetDrawing">
      <xdr:col>81</xdr:col>
      <xdr:colOff>44450</xdr:colOff>
      <xdr:row>60</xdr:row>
      <xdr:rowOff>139065</xdr:rowOff>
    </xdr:to>
    <xdr:cxnSp macro="">
      <xdr:nvCxnSpPr>
        <xdr:cNvPr id="318" name="直線コネクタ 317"/>
        <xdr:cNvCxnSpPr/>
      </xdr:nvCxnSpPr>
      <xdr:spPr>
        <a:xfrm>
          <a:off x="14664055" y="10191750"/>
          <a:ext cx="7594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87630</xdr:rowOff>
    </xdr:from>
    <xdr:ext cx="759460" cy="250190"/>
    <xdr:sp macro="" textlink="">
      <xdr:nvSpPr>
        <xdr:cNvPr id="319" name="定員管理の状況平均値テキスト"/>
        <xdr:cNvSpPr txBox="1"/>
      </xdr:nvSpPr>
      <xdr:spPr>
        <a:xfrm>
          <a:off x="15512415" y="9978390"/>
          <a:ext cx="759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71755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5377795" y="1013015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113030</xdr:rowOff>
    </xdr:from>
    <xdr:to xmlns:xdr="http://schemas.openxmlformats.org/drawingml/2006/spreadsheetDrawing">
      <xdr:col>77</xdr:col>
      <xdr:colOff>44450</xdr:colOff>
      <xdr:row>60</xdr:row>
      <xdr:rowOff>133350</xdr:rowOff>
    </xdr:to>
    <xdr:cxnSp macro="">
      <xdr:nvCxnSpPr>
        <xdr:cNvPr id="321" name="直線コネクタ 320"/>
        <xdr:cNvCxnSpPr/>
      </xdr:nvCxnSpPr>
      <xdr:spPr>
        <a:xfrm>
          <a:off x="13858875" y="10171430"/>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47625</xdr:rowOff>
    </xdr:from>
    <xdr:to xmlns:xdr="http://schemas.openxmlformats.org/drawingml/2006/spreadsheetDrawing">
      <xdr:col>77</xdr:col>
      <xdr:colOff>95250</xdr:colOff>
      <xdr:row>60</xdr:row>
      <xdr:rowOff>146685</xdr:rowOff>
    </xdr:to>
    <xdr:sp macro="" textlink="">
      <xdr:nvSpPr>
        <xdr:cNvPr id="322" name="フローチャート: 判断 321"/>
        <xdr:cNvSpPr/>
      </xdr:nvSpPr>
      <xdr:spPr>
        <a:xfrm>
          <a:off x="14618335" y="1010602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156210</xdr:rowOff>
    </xdr:from>
    <xdr:ext cx="736600" cy="253365"/>
    <xdr:sp macro="" textlink="">
      <xdr:nvSpPr>
        <xdr:cNvPr id="323" name="テキスト ボックス 322"/>
        <xdr:cNvSpPr txBox="1"/>
      </xdr:nvSpPr>
      <xdr:spPr>
        <a:xfrm>
          <a:off x="14322425" y="98793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91440</xdr:rowOff>
    </xdr:from>
    <xdr:to xmlns:xdr="http://schemas.openxmlformats.org/drawingml/2006/spreadsheetDrawing">
      <xdr:col>72</xdr:col>
      <xdr:colOff>188595</xdr:colOff>
      <xdr:row>60</xdr:row>
      <xdr:rowOff>113030</xdr:rowOff>
    </xdr:to>
    <xdr:cxnSp macro="">
      <xdr:nvCxnSpPr>
        <xdr:cNvPr id="324" name="直線コネクタ 323"/>
        <xdr:cNvCxnSpPr/>
      </xdr:nvCxnSpPr>
      <xdr:spPr>
        <a:xfrm>
          <a:off x="13063220" y="10149840"/>
          <a:ext cx="79565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34290</xdr:rowOff>
    </xdr:from>
    <xdr:to xmlns:xdr="http://schemas.openxmlformats.org/drawingml/2006/spreadsheetDrawing">
      <xdr:col>73</xdr:col>
      <xdr:colOff>44450</xdr:colOff>
      <xdr:row>60</xdr:row>
      <xdr:rowOff>133350</xdr:rowOff>
    </xdr:to>
    <xdr:sp macro="" textlink="">
      <xdr:nvSpPr>
        <xdr:cNvPr id="325" name="フローチャート: 判断 324"/>
        <xdr:cNvSpPr/>
      </xdr:nvSpPr>
      <xdr:spPr>
        <a:xfrm>
          <a:off x="13822680" y="1009269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143510</xdr:rowOff>
    </xdr:from>
    <xdr:ext cx="759460" cy="250190"/>
    <xdr:sp macro="" textlink="">
      <xdr:nvSpPr>
        <xdr:cNvPr id="326" name="テキスト ボックス 325"/>
        <xdr:cNvSpPr txBox="1"/>
      </xdr:nvSpPr>
      <xdr:spPr>
        <a:xfrm>
          <a:off x="13512165" y="986663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91440</xdr:rowOff>
    </xdr:from>
    <xdr:to xmlns:xdr="http://schemas.openxmlformats.org/drawingml/2006/spreadsheetDrawing">
      <xdr:col>68</xdr:col>
      <xdr:colOff>152400</xdr:colOff>
      <xdr:row>60</xdr:row>
      <xdr:rowOff>107315</xdr:rowOff>
    </xdr:to>
    <xdr:cxnSp macro="">
      <xdr:nvCxnSpPr>
        <xdr:cNvPr id="327" name="直線コネクタ 326"/>
        <xdr:cNvCxnSpPr/>
      </xdr:nvCxnSpPr>
      <xdr:spPr>
        <a:xfrm flipV="1">
          <a:off x="12252960" y="10149840"/>
          <a:ext cx="8102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58</xdr:row>
      <xdr:rowOff>144780</xdr:rowOff>
    </xdr:from>
    <xdr:to xmlns:xdr="http://schemas.openxmlformats.org/drawingml/2006/spreadsheetDrawing">
      <xdr:col>68</xdr:col>
      <xdr:colOff>188595</xdr:colOff>
      <xdr:row>59</xdr:row>
      <xdr:rowOff>76200</xdr:rowOff>
    </xdr:to>
    <xdr:sp macro="" textlink="">
      <xdr:nvSpPr>
        <xdr:cNvPr id="328" name="フローチャート: 判断 327"/>
        <xdr:cNvSpPr/>
      </xdr:nvSpPr>
      <xdr:spPr>
        <a:xfrm>
          <a:off x="13012420" y="986790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57</xdr:row>
      <xdr:rowOff>86360</xdr:rowOff>
    </xdr:from>
    <xdr:ext cx="761365" cy="250190"/>
    <xdr:sp macro="" textlink="">
      <xdr:nvSpPr>
        <xdr:cNvPr id="329" name="テキスト ボックス 328"/>
        <xdr:cNvSpPr txBox="1"/>
      </xdr:nvSpPr>
      <xdr:spPr>
        <a:xfrm>
          <a:off x="12719685" y="964184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133985</xdr:rowOff>
    </xdr:from>
    <xdr:to xmlns:xdr="http://schemas.openxmlformats.org/drawingml/2006/spreadsheetDrawing">
      <xdr:col>64</xdr:col>
      <xdr:colOff>152400</xdr:colOff>
      <xdr:row>59</xdr:row>
      <xdr:rowOff>66040</xdr:rowOff>
    </xdr:to>
    <xdr:sp macro="" textlink="">
      <xdr:nvSpPr>
        <xdr:cNvPr id="330" name="フローチャート: 判断 329"/>
        <xdr:cNvSpPr/>
      </xdr:nvSpPr>
      <xdr:spPr>
        <a:xfrm>
          <a:off x="12202160" y="9857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75565</xdr:rowOff>
    </xdr:from>
    <xdr:ext cx="762000" cy="252730"/>
    <xdr:sp macro="" textlink="">
      <xdr:nvSpPr>
        <xdr:cNvPr id="331" name="テキスト ボックス 330"/>
        <xdr:cNvSpPr txBox="1"/>
      </xdr:nvSpPr>
      <xdr:spPr>
        <a:xfrm>
          <a:off x="11911330" y="96310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1365" cy="250190"/>
    <xdr:sp macro="" textlink="">
      <xdr:nvSpPr>
        <xdr:cNvPr id="332" name="テキスト ボックス 331"/>
        <xdr:cNvSpPr txBox="1"/>
      </xdr:nvSpPr>
      <xdr:spPr>
        <a:xfrm>
          <a:off x="15227300" y="11732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1365" cy="250190"/>
    <xdr:sp macro="" textlink="">
      <xdr:nvSpPr>
        <xdr:cNvPr id="333" name="テキスト ボックス 332"/>
        <xdr:cNvSpPr txBox="1"/>
      </xdr:nvSpPr>
      <xdr:spPr>
        <a:xfrm>
          <a:off x="14467840" y="11732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1365" cy="250190"/>
    <xdr:sp macro="" textlink="">
      <xdr:nvSpPr>
        <xdr:cNvPr id="334" name="テキスト ボックス 333"/>
        <xdr:cNvSpPr txBox="1"/>
      </xdr:nvSpPr>
      <xdr:spPr>
        <a:xfrm>
          <a:off x="13669010" y="11732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0095" cy="250190"/>
    <xdr:sp macro="" textlink="">
      <xdr:nvSpPr>
        <xdr:cNvPr id="335" name="テキスト ボックス 334"/>
        <xdr:cNvSpPr txBox="1"/>
      </xdr:nvSpPr>
      <xdr:spPr>
        <a:xfrm>
          <a:off x="12867005" y="1173226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1365" cy="250190"/>
    <xdr:sp macro="" textlink="">
      <xdr:nvSpPr>
        <xdr:cNvPr id="336" name="テキスト ボックス 335"/>
        <xdr:cNvSpPr txBox="1"/>
      </xdr:nvSpPr>
      <xdr:spPr>
        <a:xfrm>
          <a:off x="12056745" y="11732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89535</xdr:rowOff>
    </xdr:from>
    <xdr:to xmlns:xdr="http://schemas.openxmlformats.org/drawingml/2006/spreadsheetDrawing">
      <xdr:col>81</xdr:col>
      <xdr:colOff>95250</xdr:colOff>
      <xdr:row>61</xdr:row>
      <xdr:rowOff>20955</xdr:rowOff>
    </xdr:to>
    <xdr:sp macro="" textlink="">
      <xdr:nvSpPr>
        <xdr:cNvPr id="337" name="楕円 336"/>
        <xdr:cNvSpPr/>
      </xdr:nvSpPr>
      <xdr:spPr>
        <a:xfrm>
          <a:off x="15377795" y="1014793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61595</xdr:rowOff>
    </xdr:from>
    <xdr:ext cx="759460" cy="252730"/>
    <xdr:sp macro="" textlink="">
      <xdr:nvSpPr>
        <xdr:cNvPr id="338" name="定員管理の状況該当値テキスト"/>
        <xdr:cNvSpPr txBox="1"/>
      </xdr:nvSpPr>
      <xdr:spPr>
        <a:xfrm>
          <a:off x="15512415" y="1011999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84455</xdr:rowOff>
    </xdr:from>
    <xdr:to xmlns:xdr="http://schemas.openxmlformats.org/drawingml/2006/spreadsheetDrawing">
      <xdr:col>77</xdr:col>
      <xdr:colOff>95250</xdr:colOff>
      <xdr:row>61</xdr:row>
      <xdr:rowOff>15875</xdr:rowOff>
    </xdr:to>
    <xdr:sp macro="" textlink="">
      <xdr:nvSpPr>
        <xdr:cNvPr id="339" name="楕円 338"/>
        <xdr:cNvSpPr/>
      </xdr:nvSpPr>
      <xdr:spPr>
        <a:xfrm>
          <a:off x="14618335" y="1014285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635</xdr:rowOff>
    </xdr:from>
    <xdr:ext cx="736600" cy="253365"/>
    <xdr:sp macro="" textlink="">
      <xdr:nvSpPr>
        <xdr:cNvPr id="340" name="テキスト ボックス 339"/>
        <xdr:cNvSpPr txBox="1"/>
      </xdr:nvSpPr>
      <xdr:spPr>
        <a:xfrm>
          <a:off x="14322425" y="102266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62865</xdr:rowOff>
    </xdr:from>
    <xdr:to xmlns:xdr="http://schemas.openxmlformats.org/drawingml/2006/spreadsheetDrawing">
      <xdr:col>73</xdr:col>
      <xdr:colOff>44450</xdr:colOff>
      <xdr:row>60</xdr:row>
      <xdr:rowOff>162560</xdr:rowOff>
    </xdr:to>
    <xdr:sp macro="" textlink="">
      <xdr:nvSpPr>
        <xdr:cNvPr id="341" name="楕円 340"/>
        <xdr:cNvSpPr/>
      </xdr:nvSpPr>
      <xdr:spPr>
        <a:xfrm>
          <a:off x="13822680" y="10121265"/>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147955</xdr:rowOff>
    </xdr:from>
    <xdr:ext cx="759460" cy="250825"/>
    <xdr:sp macro="" textlink="">
      <xdr:nvSpPr>
        <xdr:cNvPr id="342" name="テキスト ボックス 341"/>
        <xdr:cNvSpPr txBox="1"/>
      </xdr:nvSpPr>
      <xdr:spPr>
        <a:xfrm>
          <a:off x="13512165" y="1020635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41275</xdr:rowOff>
    </xdr:from>
    <xdr:to xmlns:xdr="http://schemas.openxmlformats.org/drawingml/2006/spreadsheetDrawing">
      <xdr:col>68</xdr:col>
      <xdr:colOff>188595</xdr:colOff>
      <xdr:row>60</xdr:row>
      <xdr:rowOff>140970</xdr:rowOff>
    </xdr:to>
    <xdr:sp macro="" textlink="">
      <xdr:nvSpPr>
        <xdr:cNvPr id="343" name="楕円 342"/>
        <xdr:cNvSpPr/>
      </xdr:nvSpPr>
      <xdr:spPr>
        <a:xfrm>
          <a:off x="13012420" y="1009967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126365</xdr:rowOff>
    </xdr:from>
    <xdr:ext cx="761365" cy="250825"/>
    <xdr:sp macro="" textlink="">
      <xdr:nvSpPr>
        <xdr:cNvPr id="344" name="テキスト ボックス 343"/>
        <xdr:cNvSpPr txBox="1"/>
      </xdr:nvSpPr>
      <xdr:spPr>
        <a:xfrm>
          <a:off x="12719685" y="1018476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57785</xdr:rowOff>
    </xdr:from>
    <xdr:to xmlns:xdr="http://schemas.openxmlformats.org/drawingml/2006/spreadsheetDrawing">
      <xdr:col>64</xdr:col>
      <xdr:colOff>152400</xdr:colOff>
      <xdr:row>60</xdr:row>
      <xdr:rowOff>156845</xdr:rowOff>
    </xdr:to>
    <xdr:sp macro="" textlink="">
      <xdr:nvSpPr>
        <xdr:cNvPr id="345" name="楕円 344"/>
        <xdr:cNvSpPr/>
      </xdr:nvSpPr>
      <xdr:spPr>
        <a:xfrm>
          <a:off x="12202160" y="10116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142240</xdr:rowOff>
    </xdr:from>
    <xdr:ext cx="762000" cy="250190"/>
    <xdr:sp macro="" textlink="">
      <xdr:nvSpPr>
        <xdr:cNvPr id="346" name="テキスト ボックス 345"/>
        <xdr:cNvSpPr txBox="1"/>
      </xdr:nvSpPr>
      <xdr:spPr>
        <a:xfrm>
          <a:off x="11911330" y="10200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43815</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1626215" y="4905375"/>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62865</xdr:rowOff>
    </xdr:from>
    <xdr:ext cx="1603375" cy="308610"/>
    <xdr:sp macro="" textlink="">
      <xdr:nvSpPr>
        <xdr:cNvPr id="348" name="テキスト ボックス 347"/>
        <xdr:cNvSpPr txBox="1"/>
      </xdr:nvSpPr>
      <xdr:spPr>
        <a:xfrm>
          <a:off x="12395835" y="5259705"/>
          <a:ext cx="16033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140"/>
    <xdr:sp macro="" textlink="">
      <xdr:nvSpPr>
        <xdr:cNvPr id="349" name="テキスト ボックス 348"/>
        <xdr:cNvSpPr txBox="1"/>
      </xdr:nvSpPr>
      <xdr:spPr>
        <a:xfrm>
          <a:off x="13970635" y="5234940"/>
          <a:ext cx="164782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6297275" y="515620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145415</xdr:rowOff>
    </xdr:from>
    <xdr:to xmlns:xdr="http://schemas.openxmlformats.org/drawingml/2006/spreadsheetDrawing">
      <xdr:col>93</xdr:col>
      <xdr:colOff>6350</xdr:colOff>
      <xdr:row>33</xdr:row>
      <xdr:rowOff>56515</xdr:rowOff>
    </xdr:to>
    <xdr:sp macro="" textlink="">
      <xdr:nvSpPr>
        <xdr:cNvPr id="351" name="正方形/長方形 350"/>
        <xdr:cNvSpPr/>
      </xdr:nvSpPr>
      <xdr:spPr>
        <a:xfrm>
          <a:off x="16297275" y="5342255"/>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7790795"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145415</xdr:rowOff>
    </xdr:from>
    <xdr:to xmlns:xdr="http://schemas.openxmlformats.org/drawingml/2006/spreadsheetDrawing">
      <xdr:col>99</xdr:col>
      <xdr:colOff>146050</xdr:colOff>
      <xdr:row>33</xdr:row>
      <xdr:rowOff>56515</xdr:rowOff>
    </xdr:to>
    <xdr:sp macro="" textlink="">
      <xdr:nvSpPr>
        <xdr:cNvPr id="353" name="正方形/長方形 352"/>
        <xdr:cNvSpPr/>
      </xdr:nvSpPr>
      <xdr:spPr>
        <a:xfrm>
          <a:off x="17790795" y="5342255"/>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19113500"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145415</xdr:rowOff>
    </xdr:from>
    <xdr:to xmlns:xdr="http://schemas.openxmlformats.org/drawingml/2006/spreadsheetDrawing">
      <xdr:col>106</xdr:col>
      <xdr:colOff>139700</xdr:colOff>
      <xdr:row>33</xdr:row>
      <xdr:rowOff>56515</xdr:rowOff>
    </xdr:to>
    <xdr:sp macro="" textlink="">
      <xdr:nvSpPr>
        <xdr:cNvPr id="355" name="正方形/長方形 354"/>
        <xdr:cNvSpPr/>
      </xdr:nvSpPr>
      <xdr:spPr>
        <a:xfrm>
          <a:off x="19113500" y="5342255"/>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120015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1626215" y="5652135"/>
          <a:ext cx="4607560" cy="235712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120015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6404590" y="5652135"/>
          <a:ext cx="5461635" cy="2357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120015</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6404590" y="5652135"/>
          <a:ext cx="34556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6516985" y="5962650"/>
          <a:ext cx="5241925" cy="198501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起債の償還額については、合併前の借入分の償還が平成18年</a:t>
          </a:r>
          <a:r>
            <a:rPr kumimoji="1" lang="ja-JP" altLang="en-US" sz="1300">
              <a:solidFill>
                <a:sysClr val="windowText" lastClr="000000"/>
              </a:solidFill>
              <a:latin typeface="ＭＳ Ｐゴシック"/>
              <a:ea typeface="ＭＳ Ｐゴシック"/>
            </a:rPr>
            <a:t>に</a:t>
          </a:r>
          <a:r>
            <a:rPr kumimoji="1" lang="ja-JP" altLang="en-US" sz="1300">
              <a:latin typeface="ＭＳ Ｐゴシック"/>
              <a:ea typeface="ＭＳ Ｐゴシック"/>
            </a:rPr>
            <a:t>ピークを迎え、それ以降は</a:t>
          </a:r>
          <a:r>
            <a:rPr kumimoji="1" lang="ja-JP" altLang="en-US" sz="1300">
              <a:solidFill>
                <a:sysClr val="windowText" lastClr="000000"/>
              </a:solidFill>
              <a:latin typeface="ＭＳ Ｐゴシック"/>
              <a:ea typeface="ＭＳ Ｐゴシック"/>
            </a:rPr>
            <a:t>新規発行債</a:t>
          </a:r>
          <a:r>
            <a:rPr kumimoji="1" lang="ja-JP" altLang="en-US" sz="1300">
              <a:latin typeface="ＭＳ Ｐゴシック"/>
              <a:ea typeface="ＭＳ Ｐゴシック"/>
            </a:rPr>
            <a:t>の抑制により減少傾向にあったが、 令和4年度は、</a:t>
          </a:r>
          <a:r>
            <a:rPr kumimoji="1" lang="ja-JP" altLang="en-US" sz="1300" b="0">
              <a:latin typeface="ＭＳ Ｐゴシック"/>
              <a:ea typeface="ＭＳ Ｐゴシック"/>
            </a:rPr>
            <a:t>令和元年度に義務教育学校とCATVの整備事業の際に発行した地方債の償還が始まったことにより、</a:t>
          </a:r>
          <a:r>
            <a:rPr kumimoji="1" lang="ja-JP" altLang="ja-JP" sz="1300">
              <a:solidFill>
                <a:schemeClr val="dk1"/>
              </a:solidFill>
              <a:effectLst/>
              <a:latin typeface="ＭＳ Ｐゴシック"/>
              <a:ea typeface="ＭＳ Ｐゴシック"/>
              <a:cs typeface="+mn-cs"/>
            </a:rPr>
            <a:t>前年</a:t>
          </a:r>
          <a:r>
            <a:rPr kumimoji="1" lang="ja-JP" altLang="ja-JP" sz="1300">
              <a:solidFill>
                <a:sysClr val="windowText" lastClr="000000"/>
              </a:solidFill>
              <a:effectLst/>
              <a:latin typeface="ＭＳ Ｐゴシック"/>
              <a:ea typeface="ＭＳ Ｐゴシック"/>
              <a:cs typeface="+mn-cs"/>
            </a:rPr>
            <a:t>比で0.4</a:t>
          </a:r>
          <a:r>
            <a:rPr kumimoji="1" lang="ja-JP" altLang="en-US" sz="1300">
              <a:solidFill>
                <a:sysClr val="windowText" lastClr="000000"/>
              </a:solidFill>
              <a:effectLst/>
              <a:latin typeface="ＭＳ Ｐゴシック"/>
              <a:ea typeface="ＭＳ Ｐゴシック"/>
              <a:cs typeface="+mn-cs"/>
            </a:rPr>
            <a:t>ポイント</a:t>
          </a:r>
          <a:r>
            <a:rPr kumimoji="1" lang="ja-JP" altLang="ja-JP" sz="1300">
              <a:solidFill>
                <a:sysClr val="windowText" lastClr="000000"/>
              </a:solidFill>
              <a:effectLst/>
              <a:latin typeface="ＭＳ Ｐゴシック"/>
              <a:ea typeface="ＭＳ Ｐゴシック"/>
              <a:cs typeface="+mn-cs"/>
            </a:rPr>
            <a:t>の</a:t>
          </a:r>
          <a:r>
            <a:rPr kumimoji="1" lang="ja-JP" altLang="en-US" sz="1300" b="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今後も公債費負担適正化計画の確実な履行により、公債費の圧縮を図る。</a:t>
          </a:r>
        </a:p>
      </xdr:txBody>
    </xdr:sp>
    <xdr:clientData/>
  </xdr:twoCellAnchor>
  <xdr:oneCellAnchor>
    <xdr:from xmlns:xdr="http://schemas.openxmlformats.org/drawingml/2006/spreadsheetDrawing">
      <xdr:col>61</xdr:col>
      <xdr:colOff>6350</xdr:colOff>
      <xdr:row>32</xdr:row>
      <xdr:rowOff>100965</xdr:rowOff>
    </xdr:from>
    <xdr:ext cx="295910" cy="224155"/>
    <xdr:sp macro="" textlink="">
      <xdr:nvSpPr>
        <xdr:cNvPr id="360" name="テキスト ボックス 359"/>
        <xdr:cNvSpPr txBox="1"/>
      </xdr:nvSpPr>
      <xdr:spPr>
        <a:xfrm>
          <a:off x="11588115" y="5465445"/>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162621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59460" cy="250825"/>
    <xdr:sp macro="" textlink="">
      <xdr:nvSpPr>
        <xdr:cNvPr id="362" name="テキスト ボックス 361"/>
        <xdr:cNvSpPr txBox="1"/>
      </xdr:nvSpPr>
      <xdr:spPr>
        <a:xfrm>
          <a:off x="10942955" y="787082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73025</xdr:rowOff>
    </xdr:from>
    <xdr:to xmlns:xdr="http://schemas.openxmlformats.org/drawingml/2006/spreadsheetDrawing">
      <xdr:col>85</xdr:col>
      <xdr:colOff>95250</xdr:colOff>
      <xdr:row>45</xdr:row>
      <xdr:rowOff>73025</xdr:rowOff>
    </xdr:to>
    <xdr:cxnSp macro="">
      <xdr:nvCxnSpPr>
        <xdr:cNvPr id="363" name="直線コネクタ 362"/>
        <xdr:cNvCxnSpPr/>
      </xdr:nvCxnSpPr>
      <xdr:spPr>
        <a:xfrm>
          <a:off x="11626215" y="76168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100965</xdr:rowOff>
    </xdr:from>
    <xdr:ext cx="759460" cy="253365"/>
    <xdr:sp macro="" textlink="">
      <xdr:nvSpPr>
        <xdr:cNvPr id="364" name="テキスト ボックス 363"/>
        <xdr:cNvSpPr txBox="1"/>
      </xdr:nvSpPr>
      <xdr:spPr>
        <a:xfrm>
          <a:off x="10942955" y="747712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1626215" y="722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42545</xdr:rowOff>
    </xdr:from>
    <xdr:ext cx="759460" cy="252730"/>
    <xdr:sp macro="" textlink="">
      <xdr:nvSpPr>
        <xdr:cNvPr id="366" name="テキスト ボックス 365"/>
        <xdr:cNvSpPr txBox="1"/>
      </xdr:nvSpPr>
      <xdr:spPr>
        <a:xfrm>
          <a:off x="10942955" y="708342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124460</xdr:rowOff>
    </xdr:from>
    <xdr:to xmlns:xdr="http://schemas.openxmlformats.org/drawingml/2006/spreadsheetDrawing">
      <xdr:col>85</xdr:col>
      <xdr:colOff>95250</xdr:colOff>
      <xdr:row>40</xdr:row>
      <xdr:rowOff>124460</xdr:rowOff>
    </xdr:to>
    <xdr:cxnSp macro="">
      <xdr:nvCxnSpPr>
        <xdr:cNvPr id="367" name="直線コネクタ 366"/>
        <xdr:cNvCxnSpPr/>
      </xdr:nvCxnSpPr>
      <xdr:spPr>
        <a:xfrm>
          <a:off x="11626215" y="6830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152400</xdr:rowOff>
    </xdr:from>
    <xdr:ext cx="759460" cy="252730"/>
    <xdr:sp macro="" textlink="">
      <xdr:nvSpPr>
        <xdr:cNvPr id="368" name="テキスト ボックス 367"/>
        <xdr:cNvSpPr txBox="1"/>
      </xdr:nvSpPr>
      <xdr:spPr>
        <a:xfrm>
          <a:off x="10942955" y="669036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66675</xdr:rowOff>
    </xdr:from>
    <xdr:to xmlns:xdr="http://schemas.openxmlformats.org/drawingml/2006/spreadsheetDrawing">
      <xdr:col>85</xdr:col>
      <xdr:colOff>95250</xdr:colOff>
      <xdr:row>38</xdr:row>
      <xdr:rowOff>66675</xdr:rowOff>
    </xdr:to>
    <xdr:cxnSp macro="">
      <xdr:nvCxnSpPr>
        <xdr:cNvPr id="369" name="直線コネクタ 368"/>
        <xdr:cNvCxnSpPr/>
      </xdr:nvCxnSpPr>
      <xdr:spPr>
        <a:xfrm>
          <a:off x="11626215" y="6436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95250</xdr:rowOff>
    </xdr:from>
    <xdr:ext cx="759460" cy="252730"/>
    <xdr:sp macro="" textlink="">
      <xdr:nvSpPr>
        <xdr:cNvPr id="370" name="テキスト ボックス 369"/>
        <xdr:cNvSpPr txBox="1"/>
      </xdr:nvSpPr>
      <xdr:spPr>
        <a:xfrm>
          <a:off x="10942955" y="629793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1" name="直線コネクタ 370"/>
        <xdr:cNvCxnSpPr/>
      </xdr:nvCxnSpPr>
      <xdr:spPr>
        <a:xfrm>
          <a:off x="11626215" y="60426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120015</xdr:rowOff>
    </xdr:from>
    <xdr:to xmlns:xdr="http://schemas.openxmlformats.org/drawingml/2006/spreadsheetDrawing">
      <xdr:col>85</xdr:col>
      <xdr:colOff>95250</xdr:colOff>
      <xdr:row>33</xdr:row>
      <xdr:rowOff>120015</xdr:rowOff>
    </xdr:to>
    <xdr:cxnSp macro="">
      <xdr:nvCxnSpPr>
        <xdr:cNvPr id="372" name="直線コネクタ 371"/>
        <xdr:cNvCxnSpPr/>
      </xdr:nvCxnSpPr>
      <xdr:spPr>
        <a:xfrm>
          <a:off x="11626215" y="56521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120015</xdr:rowOff>
    </xdr:from>
    <xdr:to xmlns:xdr="http://schemas.openxmlformats.org/drawingml/2006/spreadsheetDrawing">
      <xdr:col>85</xdr:col>
      <xdr:colOff>95250</xdr:colOff>
      <xdr:row>47</xdr:row>
      <xdr:rowOff>130175</xdr:rowOff>
    </xdr:to>
    <xdr:sp macro="" textlink="">
      <xdr:nvSpPr>
        <xdr:cNvPr id="373" name="公債費負担の状況グラフ枠"/>
        <xdr:cNvSpPr/>
      </xdr:nvSpPr>
      <xdr:spPr>
        <a:xfrm>
          <a:off x="11626215" y="5652135"/>
          <a:ext cx="4607560" cy="23571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31750</xdr:rowOff>
    </xdr:from>
    <xdr:to xmlns:xdr="http://schemas.openxmlformats.org/drawingml/2006/spreadsheetDrawing">
      <xdr:col>81</xdr:col>
      <xdr:colOff>44450</xdr:colOff>
      <xdr:row>45</xdr:row>
      <xdr:rowOff>40640</xdr:rowOff>
    </xdr:to>
    <xdr:cxnSp macro="">
      <xdr:nvCxnSpPr>
        <xdr:cNvPr id="374" name="直線コネクタ 373"/>
        <xdr:cNvCxnSpPr/>
      </xdr:nvCxnSpPr>
      <xdr:spPr>
        <a:xfrm flipV="1">
          <a:off x="15423515" y="6066790"/>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59460" cy="250825"/>
    <xdr:sp macro="" textlink="">
      <xdr:nvSpPr>
        <xdr:cNvPr id="375" name="公債費負担の状況最小値テキスト"/>
        <xdr:cNvSpPr txBox="1"/>
      </xdr:nvSpPr>
      <xdr:spPr>
        <a:xfrm>
          <a:off x="15512415" y="755777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40640</xdr:rowOff>
    </xdr:from>
    <xdr:to xmlns:xdr="http://schemas.openxmlformats.org/drawingml/2006/spreadsheetDrawing">
      <xdr:col>81</xdr:col>
      <xdr:colOff>133350</xdr:colOff>
      <xdr:row>45</xdr:row>
      <xdr:rowOff>40640</xdr:rowOff>
    </xdr:to>
    <xdr:cxnSp macro="">
      <xdr:nvCxnSpPr>
        <xdr:cNvPr id="376" name="直線コネクタ 375"/>
        <xdr:cNvCxnSpPr/>
      </xdr:nvCxnSpPr>
      <xdr:spPr>
        <a:xfrm>
          <a:off x="15354300" y="75844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59460" cy="257810"/>
    <xdr:sp macro="" textlink="">
      <xdr:nvSpPr>
        <xdr:cNvPr id="377" name="公債費負担の状況最大値テキスト"/>
        <xdr:cNvSpPr txBox="1"/>
      </xdr:nvSpPr>
      <xdr:spPr>
        <a:xfrm>
          <a:off x="15512415" y="581850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31750</xdr:rowOff>
    </xdr:from>
    <xdr:to xmlns:xdr="http://schemas.openxmlformats.org/drawingml/2006/spreadsheetDrawing">
      <xdr:col>81</xdr:col>
      <xdr:colOff>133350</xdr:colOff>
      <xdr:row>36</xdr:row>
      <xdr:rowOff>31750</xdr:rowOff>
    </xdr:to>
    <xdr:cxnSp macro="">
      <xdr:nvCxnSpPr>
        <xdr:cNvPr id="378" name="直線コネクタ 377"/>
        <xdr:cNvCxnSpPr/>
      </xdr:nvCxnSpPr>
      <xdr:spPr>
        <a:xfrm>
          <a:off x="15354300" y="60667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113665</xdr:rowOff>
    </xdr:from>
    <xdr:to xmlns:xdr="http://schemas.openxmlformats.org/drawingml/2006/spreadsheetDrawing">
      <xdr:col>81</xdr:col>
      <xdr:colOff>44450</xdr:colOff>
      <xdr:row>41</xdr:row>
      <xdr:rowOff>145415</xdr:rowOff>
    </xdr:to>
    <xdr:cxnSp macro="">
      <xdr:nvCxnSpPr>
        <xdr:cNvPr id="379" name="直線コネクタ 378"/>
        <xdr:cNvCxnSpPr/>
      </xdr:nvCxnSpPr>
      <xdr:spPr>
        <a:xfrm>
          <a:off x="14664055" y="6986905"/>
          <a:ext cx="7594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76200</xdr:rowOff>
    </xdr:from>
    <xdr:ext cx="759460" cy="252730"/>
    <xdr:sp macro="" textlink="">
      <xdr:nvSpPr>
        <xdr:cNvPr id="380" name="公債費負担の状況平均値テキスト"/>
        <xdr:cNvSpPr txBox="1"/>
      </xdr:nvSpPr>
      <xdr:spPr>
        <a:xfrm>
          <a:off x="15512415" y="6949440"/>
          <a:ext cx="759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104140</xdr:rowOff>
    </xdr:from>
    <xdr:to xmlns:xdr="http://schemas.openxmlformats.org/drawingml/2006/spreadsheetDrawing">
      <xdr:col>81</xdr:col>
      <xdr:colOff>95250</xdr:colOff>
      <xdr:row>42</xdr:row>
      <xdr:rowOff>35560</xdr:rowOff>
    </xdr:to>
    <xdr:sp macro="" textlink="">
      <xdr:nvSpPr>
        <xdr:cNvPr id="381" name="フローチャート: 判断 380"/>
        <xdr:cNvSpPr/>
      </xdr:nvSpPr>
      <xdr:spPr>
        <a:xfrm>
          <a:off x="15377795" y="697738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41</xdr:row>
      <xdr:rowOff>113665</xdr:rowOff>
    </xdr:from>
    <xdr:to xmlns:xdr="http://schemas.openxmlformats.org/drawingml/2006/spreadsheetDrawing">
      <xdr:col>77</xdr:col>
      <xdr:colOff>44450</xdr:colOff>
      <xdr:row>41</xdr:row>
      <xdr:rowOff>129540</xdr:rowOff>
    </xdr:to>
    <xdr:cxnSp macro="">
      <xdr:nvCxnSpPr>
        <xdr:cNvPr id="382" name="直線コネクタ 381"/>
        <xdr:cNvCxnSpPr/>
      </xdr:nvCxnSpPr>
      <xdr:spPr>
        <a:xfrm flipV="1">
          <a:off x="13858875" y="6986905"/>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104140</xdr:rowOff>
    </xdr:from>
    <xdr:to xmlns:xdr="http://schemas.openxmlformats.org/drawingml/2006/spreadsheetDrawing">
      <xdr:col>77</xdr:col>
      <xdr:colOff>95250</xdr:colOff>
      <xdr:row>42</xdr:row>
      <xdr:rowOff>35560</xdr:rowOff>
    </xdr:to>
    <xdr:sp macro="" textlink="">
      <xdr:nvSpPr>
        <xdr:cNvPr id="383" name="フローチャート: 判断 382"/>
        <xdr:cNvSpPr/>
      </xdr:nvSpPr>
      <xdr:spPr>
        <a:xfrm>
          <a:off x="14618335" y="697738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20320</xdr:rowOff>
    </xdr:from>
    <xdr:ext cx="736600" cy="252730"/>
    <xdr:sp macro="" textlink="">
      <xdr:nvSpPr>
        <xdr:cNvPr id="384" name="テキスト ボックス 383"/>
        <xdr:cNvSpPr txBox="1"/>
      </xdr:nvSpPr>
      <xdr:spPr>
        <a:xfrm>
          <a:off x="14322425" y="70612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129540</xdr:rowOff>
    </xdr:from>
    <xdr:to xmlns:xdr="http://schemas.openxmlformats.org/drawingml/2006/spreadsheetDrawing">
      <xdr:col>72</xdr:col>
      <xdr:colOff>188595</xdr:colOff>
      <xdr:row>41</xdr:row>
      <xdr:rowOff>161290</xdr:rowOff>
    </xdr:to>
    <xdr:cxnSp macro="">
      <xdr:nvCxnSpPr>
        <xdr:cNvPr id="385" name="直線コネクタ 384"/>
        <xdr:cNvCxnSpPr/>
      </xdr:nvCxnSpPr>
      <xdr:spPr>
        <a:xfrm flipV="1">
          <a:off x="13063220" y="7002780"/>
          <a:ext cx="79565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95250</xdr:rowOff>
    </xdr:from>
    <xdr:to xmlns:xdr="http://schemas.openxmlformats.org/drawingml/2006/spreadsheetDrawing">
      <xdr:col>73</xdr:col>
      <xdr:colOff>44450</xdr:colOff>
      <xdr:row>42</xdr:row>
      <xdr:rowOff>27305</xdr:rowOff>
    </xdr:to>
    <xdr:sp macro="" textlink="">
      <xdr:nvSpPr>
        <xdr:cNvPr id="386" name="フローチャート: 判断 385"/>
        <xdr:cNvSpPr/>
      </xdr:nvSpPr>
      <xdr:spPr>
        <a:xfrm>
          <a:off x="13822680" y="6968490"/>
          <a:ext cx="819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12700</xdr:rowOff>
    </xdr:from>
    <xdr:ext cx="759460" cy="250825"/>
    <xdr:sp macro="" textlink="">
      <xdr:nvSpPr>
        <xdr:cNvPr id="387" name="テキスト ボックス 386"/>
        <xdr:cNvSpPr txBox="1"/>
      </xdr:nvSpPr>
      <xdr:spPr>
        <a:xfrm>
          <a:off x="13512165" y="705358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161290</xdr:rowOff>
    </xdr:from>
    <xdr:to xmlns:xdr="http://schemas.openxmlformats.org/drawingml/2006/spreadsheetDrawing">
      <xdr:col>68</xdr:col>
      <xdr:colOff>152400</xdr:colOff>
      <xdr:row>41</xdr:row>
      <xdr:rowOff>161290</xdr:rowOff>
    </xdr:to>
    <xdr:cxnSp macro="">
      <xdr:nvCxnSpPr>
        <xdr:cNvPr id="388" name="直線コネクタ 387"/>
        <xdr:cNvCxnSpPr/>
      </xdr:nvCxnSpPr>
      <xdr:spPr>
        <a:xfrm>
          <a:off x="12252960" y="703453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22225</xdr:rowOff>
    </xdr:from>
    <xdr:to xmlns:xdr="http://schemas.openxmlformats.org/drawingml/2006/spreadsheetDrawing">
      <xdr:col>68</xdr:col>
      <xdr:colOff>188595</xdr:colOff>
      <xdr:row>42</xdr:row>
      <xdr:rowOff>121920</xdr:rowOff>
    </xdr:to>
    <xdr:sp macro="" textlink="">
      <xdr:nvSpPr>
        <xdr:cNvPr id="389" name="フローチャート: 判断 388"/>
        <xdr:cNvSpPr/>
      </xdr:nvSpPr>
      <xdr:spPr>
        <a:xfrm>
          <a:off x="13012420" y="706310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42</xdr:row>
      <xdr:rowOff>106680</xdr:rowOff>
    </xdr:from>
    <xdr:ext cx="761365" cy="250190"/>
    <xdr:sp macro="" textlink="">
      <xdr:nvSpPr>
        <xdr:cNvPr id="390" name="テキスト ボックス 389"/>
        <xdr:cNvSpPr txBox="1"/>
      </xdr:nvSpPr>
      <xdr:spPr>
        <a:xfrm>
          <a:off x="12719685" y="71475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22225</xdr:rowOff>
    </xdr:from>
    <xdr:to xmlns:xdr="http://schemas.openxmlformats.org/drawingml/2006/spreadsheetDrawing">
      <xdr:col>64</xdr:col>
      <xdr:colOff>152400</xdr:colOff>
      <xdr:row>42</xdr:row>
      <xdr:rowOff>121920</xdr:rowOff>
    </xdr:to>
    <xdr:sp macro="" textlink="">
      <xdr:nvSpPr>
        <xdr:cNvPr id="391" name="フローチャート: 判断 390"/>
        <xdr:cNvSpPr/>
      </xdr:nvSpPr>
      <xdr:spPr>
        <a:xfrm>
          <a:off x="12202160" y="7063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106680</xdr:rowOff>
    </xdr:from>
    <xdr:ext cx="762000" cy="250190"/>
    <xdr:sp macro="" textlink="">
      <xdr:nvSpPr>
        <xdr:cNvPr id="392" name="テキスト ボックス 391"/>
        <xdr:cNvSpPr txBox="1"/>
      </xdr:nvSpPr>
      <xdr:spPr>
        <a:xfrm>
          <a:off x="11911330" y="7147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1365" cy="250825"/>
    <xdr:sp macro="" textlink="">
      <xdr:nvSpPr>
        <xdr:cNvPr id="393" name="テキスト ボックス 392"/>
        <xdr:cNvSpPr txBox="1"/>
      </xdr:nvSpPr>
      <xdr:spPr>
        <a:xfrm>
          <a:off x="15227300" y="80073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1365" cy="250825"/>
    <xdr:sp macro="" textlink="">
      <xdr:nvSpPr>
        <xdr:cNvPr id="394" name="テキスト ボックス 393"/>
        <xdr:cNvSpPr txBox="1"/>
      </xdr:nvSpPr>
      <xdr:spPr>
        <a:xfrm>
          <a:off x="14467840" y="80073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1365" cy="250825"/>
    <xdr:sp macro="" textlink="">
      <xdr:nvSpPr>
        <xdr:cNvPr id="395" name="テキスト ボックス 394"/>
        <xdr:cNvSpPr txBox="1"/>
      </xdr:nvSpPr>
      <xdr:spPr>
        <a:xfrm>
          <a:off x="13669010" y="80073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60095" cy="250825"/>
    <xdr:sp macro="" textlink="">
      <xdr:nvSpPr>
        <xdr:cNvPr id="396" name="テキスト ボックス 395"/>
        <xdr:cNvSpPr txBox="1"/>
      </xdr:nvSpPr>
      <xdr:spPr>
        <a:xfrm>
          <a:off x="12867005" y="800735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1365" cy="250825"/>
    <xdr:sp macro="" textlink="">
      <xdr:nvSpPr>
        <xdr:cNvPr id="397" name="テキスト ボックス 396"/>
        <xdr:cNvSpPr txBox="1"/>
      </xdr:nvSpPr>
      <xdr:spPr>
        <a:xfrm>
          <a:off x="12056745" y="800735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95250</xdr:rowOff>
    </xdr:from>
    <xdr:to xmlns:xdr="http://schemas.openxmlformats.org/drawingml/2006/spreadsheetDrawing">
      <xdr:col>81</xdr:col>
      <xdr:colOff>95250</xdr:colOff>
      <xdr:row>42</xdr:row>
      <xdr:rowOff>27305</xdr:rowOff>
    </xdr:to>
    <xdr:sp macro="" textlink="">
      <xdr:nvSpPr>
        <xdr:cNvPr id="398" name="楕円 397"/>
        <xdr:cNvSpPr/>
      </xdr:nvSpPr>
      <xdr:spPr>
        <a:xfrm>
          <a:off x="15377795" y="696849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111760</xdr:rowOff>
    </xdr:from>
    <xdr:ext cx="759460" cy="253365"/>
    <xdr:sp macro="" textlink="">
      <xdr:nvSpPr>
        <xdr:cNvPr id="399" name="公債費負担の状況該当値テキスト"/>
        <xdr:cNvSpPr txBox="1"/>
      </xdr:nvSpPr>
      <xdr:spPr>
        <a:xfrm>
          <a:off x="15512415" y="681736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41</xdr:row>
      <xdr:rowOff>63500</xdr:rowOff>
    </xdr:from>
    <xdr:to xmlns:xdr="http://schemas.openxmlformats.org/drawingml/2006/spreadsheetDrawing">
      <xdr:col>77</xdr:col>
      <xdr:colOff>95250</xdr:colOff>
      <xdr:row>41</xdr:row>
      <xdr:rowOff>163195</xdr:rowOff>
    </xdr:to>
    <xdr:sp macro="" textlink="">
      <xdr:nvSpPr>
        <xdr:cNvPr id="400" name="楕円 399"/>
        <xdr:cNvSpPr/>
      </xdr:nvSpPr>
      <xdr:spPr>
        <a:xfrm>
          <a:off x="14618335" y="69367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5715</xdr:rowOff>
    </xdr:from>
    <xdr:ext cx="736600" cy="252730"/>
    <xdr:sp macro="" textlink="">
      <xdr:nvSpPr>
        <xdr:cNvPr id="401" name="テキスト ボックス 400"/>
        <xdr:cNvSpPr txBox="1"/>
      </xdr:nvSpPr>
      <xdr:spPr>
        <a:xfrm>
          <a:off x="14322425" y="67113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80010</xdr:rowOff>
    </xdr:from>
    <xdr:to xmlns:xdr="http://schemas.openxmlformats.org/drawingml/2006/spreadsheetDrawing">
      <xdr:col>73</xdr:col>
      <xdr:colOff>44450</xdr:colOff>
      <xdr:row>42</xdr:row>
      <xdr:rowOff>12065</xdr:rowOff>
    </xdr:to>
    <xdr:sp macro="" textlink="">
      <xdr:nvSpPr>
        <xdr:cNvPr id="402" name="楕円 401"/>
        <xdr:cNvSpPr/>
      </xdr:nvSpPr>
      <xdr:spPr>
        <a:xfrm>
          <a:off x="13822680" y="6953250"/>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21590</xdr:rowOff>
    </xdr:from>
    <xdr:ext cx="759460" cy="252730"/>
    <xdr:sp macro="" textlink="">
      <xdr:nvSpPr>
        <xdr:cNvPr id="403" name="テキスト ボックス 402"/>
        <xdr:cNvSpPr txBox="1"/>
      </xdr:nvSpPr>
      <xdr:spPr>
        <a:xfrm>
          <a:off x="13512165" y="672719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111125</xdr:rowOff>
    </xdr:from>
    <xdr:to xmlns:xdr="http://schemas.openxmlformats.org/drawingml/2006/spreadsheetDrawing">
      <xdr:col>68</xdr:col>
      <xdr:colOff>188595</xdr:colOff>
      <xdr:row>42</xdr:row>
      <xdr:rowOff>42545</xdr:rowOff>
    </xdr:to>
    <xdr:sp macro="" textlink="">
      <xdr:nvSpPr>
        <xdr:cNvPr id="404" name="楕円 403"/>
        <xdr:cNvSpPr/>
      </xdr:nvSpPr>
      <xdr:spPr>
        <a:xfrm>
          <a:off x="13012420" y="698436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40</xdr:row>
      <xdr:rowOff>52705</xdr:rowOff>
    </xdr:from>
    <xdr:ext cx="761365" cy="250190"/>
    <xdr:sp macro="" textlink="">
      <xdr:nvSpPr>
        <xdr:cNvPr id="405" name="テキスト ボックス 404"/>
        <xdr:cNvSpPr txBox="1"/>
      </xdr:nvSpPr>
      <xdr:spPr>
        <a:xfrm>
          <a:off x="12719685" y="675830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111125</xdr:rowOff>
    </xdr:from>
    <xdr:to xmlns:xdr="http://schemas.openxmlformats.org/drawingml/2006/spreadsheetDrawing">
      <xdr:col>64</xdr:col>
      <xdr:colOff>152400</xdr:colOff>
      <xdr:row>42</xdr:row>
      <xdr:rowOff>42545</xdr:rowOff>
    </xdr:to>
    <xdr:sp macro="" textlink="">
      <xdr:nvSpPr>
        <xdr:cNvPr id="406" name="楕円 405"/>
        <xdr:cNvSpPr/>
      </xdr:nvSpPr>
      <xdr:spPr>
        <a:xfrm>
          <a:off x="12202160" y="6984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52705</xdr:rowOff>
    </xdr:from>
    <xdr:ext cx="762000" cy="250190"/>
    <xdr:sp macro="" textlink="">
      <xdr:nvSpPr>
        <xdr:cNvPr id="407" name="テキスト ボックス 406"/>
        <xdr:cNvSpPr txBox="1"/>
      </xdr:nvSpPr>
      <xdr:spPr>
        <a:xfrm>
          <a:off x="11911330" y="6758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1626215" y="1179195"/>
          <a:ext cx="460756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6370" cy="309245"/>
    <xdr:sp macro="" textlink="">
      <xdr:nvSpPr>
        <xdr:cNvPr id="409" name="テキスト ボックス 408"/>
        <xdr:cNvSpPr txBox="1"/>
      </xdr:nvSpPr>
      <xdr:spPr>
        <a:xfrm>
          <a:off x="12479020" y="1533525"/>
          <a:ext cx="14363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0" name="テキスト ボックス 409"/>
        <xdr:cNvSpPr txBox="1"/>
      </xdr:nvSpPr>
      <xdr:spPr>
        <a:xfrm>
          <a:off x="13887450" y="150876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6297275" y="143002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18415</xdr:rowOff>
    </xdr:to>
    <xdr:sp macro="" textlink="">
      <xdr:nvSpPr>
        <xdr:cNvPr id="412" name="正方形/長方形 411"/>
        <xdr:cNvSpPr/>
      </xdr:nvSpPr>
      <xdr:spPr>
        <a:xfrm>
          <a:off x="16297275" y="1616710"/>
          <a:ext cx="13665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7790795" y="14300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18415</xdr:rowOff>
    </xdr:to>
    <xdr:sp macro="" textlink="">
      <xdr:nvSpPr>
        <xdr:cNvPr id="414" name="正方形/長方形 413"/>
        <xdr:cNvSpPr/>
      </xdr:nvSpPr>
      <xdr:spPr>
        <a:xfrm>
          <a:off x="17790795" y="1616710"/>
          <a:ext cx="115189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19113500" y="14300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18415</xdr:rowOff>
    </xdr:to>
    <xdr:sp macro="" textlink="">
      <xdr:nvSpPr>
        <xdr:cNvPr id="416" name="正方形/長方形 415"/>
        <xdr:cNvSpPr/>
      </xdr:nvSpPr>
      <xdr:spPr>
        <a:xfrm>
          <a:off x="19113500" y="1616710"/>
          <a:ext cx="115189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81915</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1626215" y="1925955"/>
          <a:ext cx="460756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81915</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6404590" y="1925955"/>
          <a:ext cx="546163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81915</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6404590" y="1925955"/>
          <a:ext cx="34556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56515</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6516985" y="2235835"/>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平成22年度以降算出されていない。これは、算定の分子となる地方債現在高の減少が要因である。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公債費負担適正化計画の下、今</a:t>
          </a:r>
          <a:r>
            <a:rPr kumimoji="1" lang="ja-JP" altLang="en-US" sz="1300">
              <a:solidFill>
                <a:sysClr val="windowText" lastClr="000000"/>
              </a:solidFill>
              <a:latin typeface="ＭＳ Ｐゴシック"/>
              <a:ea typeface="ＭＳ Ｐゴシック"/>
            </a:rPr>
            <a:t>後も引き続き</a:t>
          </a:r>
          <a:r>
            <a:rPr kumimoji="1" lang="ja-JP" altLang="en-US" sz="1300">
              <a:solidFill>
                <a:sysClr val="windowText" lastClr="000000"/>
              </a:solidFill>
              <a:latin typeface="ＭＳ Ｐゴシック"/>
              <a:ea typeface="ＭＳ Ｐゴシック"/>
            </a:rPr>
            <a:t>新規発行債</a:t>
          </a:r>
          <a:r>
            <a:rPr kumimoji="1" lang="ja-JP" altLang="en-US" sz="1300">
              <a:solidFill>
                <a:sysClr val="windowText" lastClr="000000"/>
              </a:solidFill>
              <a:latin typeface="ＭＳ Ｐゴシック"/>
              <a:ea typeface="ＭＳ Ｐゴシック"/>
            </a:rPr>
            <a:t>の</a:t>
          </a:r>
          <a:r>
            <a:rPr kumimoji="1" lang="ja-JP" altLang="en-US" sz="1300">
              <a:latin typeface="ＭＳ Ｐゴシック"/>
              <a:ea typeface="ＭＳ Ｐゴシック"/>
            </a:rPr>
            <a:t>抑制に努める。</a:t>
          </a:r>
        </a:p>
      </xdr:txBody>
    </xdr:sp>
    <xdr:clientData/>
  </xdr:twoCellAnchor>
  <xdr:oneCellAnchor>
    <xdr:from xmlns:xdr="http://schemas.openxmlformats.org/drawingml/2006/spreadsheetDrawing">
      <xdr:col>61</xdr:col>
      <xdr:colOff>6350</xdr:colOff>
      <xdr:row>10</xdr:row>
      <xdr:rowOff>62865</xdr:rowOff>
    </xdr:from>
    <xdr:ext cx="295910" cy="224155"/>
    <xdr:sp macro="" textlink="">
      <xdr:nvSpPr>
        <xdr:cNvPr id="421" name="テキスト ボックス 420"/>
        <xdr:cNvSpPr txBox="1"/>
      </xdr:nvSpPr>
      <xdr:spPr>
        <a:xfrm>
          <a:off x="11588115" y="1739265"/>
          <a:ext cx="2959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1626215" y="42862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59460" cy="257810"/>
    <xdr:sp macro="" textlink="">
      <xdr:nvSpPr>
        <xdr:cNvPr id="423" name="テキスト ボックス 422"/>
        <xdr:cNvSpPr txBox="1"/>
      </xdr:nvSpPr>
      <xdr:spPr>
        <a:xfrm>
          <a:off x="10942955" y="414782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1626215" y="38919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59460" cy="257810"/>
    <xdr:sp macro="" textlink="">
      <xdr:nvSpPr>
        <xdr:cNvPr id="425" name="テキスト ボックス 424"/>
        <xdr:cNvSpPr txBox="1"/>
      </xdr:nvSpPr>
      <xdr:spPr>
        <a:xfrm>
          <a:off x="10942955" y="375285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1626215" y="35007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59460" cy="257810"/>
    <xdr:sp macro="" textlink="">
      <xdr:nvSpPr>
        <xdr:cNvPr id="427" name="テキスト ボックス 426"/>
        <xdr:cNvSpPr txBox="1"/>
      </xdr:nvSpPr>
      <xdr:spPr>
        <a:xfrm>
          <a:off x="10942955" y="335851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1626215" y="31064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59460" cy="258445"/>
    <xdr:sp macro="" textlink="">
      <xdr:nvSpPr>
        <xdr:cNvPr id="429" name="テキスト ボックス 428"/>
        <xdr:cNvSpPr txBox="1"/>
      </xdr:nvSpPr>
      <xdr:spPr>
        <a:xfrm>
          <a:off x="10942955" y="296799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1626215" y="27120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59460" cy="258445"/>
    <xdr:sp macro="" textlink="">
      <xdr:nvSpPr>
        <xdr:cNvPr id="431" name="テキスト ボックス 430"/>
        <xdr:cNvSpPr txBox="1"/>
      </xdr:nvSpPr>
      <xdr:spPr>
        <a:xfrm>
          <a:off x="10942955" y="25736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1626215" y="23209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59460" cy="257810"/>
    <xdr:sp macro="" textlink="">
      <xdr:nvSpPr>
        <xdr:cNvPr id="433" name="テキスト ボックス 432"/>
        <xdr:cNvSpPr txBox="1"/>
      </xdr:nvSpPr>
      <xdr:spPr>
        <a:xfrm>
          <a:off x="10942955" y="217932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81915</xdr:rowOff>
    </xdr:from>
    <xdr:to xmlns:xdr="http://schemas.openxmlformats.org/drawingml/2006/spreadsheetDrawing">
      <xdr:col>85</xdr:col>
      <xdr:colOff>95250</xdr:colOff>
      <xdr:row>11</xdr:row>
      <xdr:rowOff>81915</xdr:rowOff>
    </xdr:to>
    <xdr:cxnSp macro="">
      <xdr:nvCxnSpPr>
        <xdr:cNvPr id="434" name="直線コネクタ 433"/>
        <xdr:cNvCxnSpPr/>
      </xdr:nvCxnSpPr>
      <xdr:spPr>
        <a:xfrm>
          <a:off x="11626215" y="19259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81915</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626215" y="1925955"/>
          <a:ext cx="460756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165735</xdr:rowOff>
    </xdr:to>
    <xdr:cxnSp macro="">
      <xdr:nvCxnSpPr>
        <xdr:cNvPr id="436" name="直線コネクタ 435"/>
        <xdr:cNvCxnSpPr/>
      </xdr:nvCxnSpPr>
      <xdr:spPr>
        <a:xfrm flipV="1">
          <a:off x="15423515" y="2320925"/>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137160</xdr:rowOff>
    </xdr:from>
    <xdr:ext cx="759460" cy="258445"/>
    <xdr:sp macro="" textlink="">
      <xdr:nvSpPr>
        <xdr:cNvPr id="437" name="将来負担の状況最小値テキスト"/>
        <xdr:cNvSpPr txBox="1"/>
      </xdr:nvSpPr>
      <xdr:spPr>
        <a:xfrm>
          <a:off x="15512415" y="365760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165735</xdr:rowOff>
    </xdr:from>
    <xdr:to xmlns:xdr="http://schemas.openxmlformats.org/drawingml/2006/spreadsheetDrawing">
      <xdr:col>81</xdr:col>
      <xdr:colOff>133350</xdr:colOff>
      <xdr:row>21</xdr:row>
      <xdr:rowOff>165735</xdr:rowOff>
    </xdr:to>
    <xdr:cxnSp macro="">
      <xdr:nvCxnSpPr>
        <xdr:cNvPr id="438" name="直線コネクタ 437"/>
        <xdr:cNvCxnSpPr/>
      </xdr:nvCxnSpPr>
      <xdr:spPr>
        <a:xfrm>
          <a:off x="15354300" y="36861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59460" cy="257810"/>
    <xdr:sp macro="" textlink="">
      <xdr:nvSpPr>
        <xdr:cNvPr id="439" name="将来負担の状況最大値テキスト"/>
        <xdr:cNvSpPr txBox="1"/>
      </xdr:nvSpPr>
      <xdr:spPr>
        <a:xfrm>
          <a:off x="15512415" y="201739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5354300" y="232092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62865</xdr:rowOff>
    </xdr:from>
    <xdr:ext cx="759460" cy="257810"/>
    <xdr:sp macro="" textlink="">
      <xdr:nvSpPr>
        <xdr:cNvPr id="441" name="将来負担の状況平均値テキスト"/>
        <xdr:cNvSpPr txBox="1"/>
      </xdr:nvSpPr>
      <xdr:spPr>
        <a:xfrm>
          <a:off x="15512415" y="2242185"/>
          <a:ext cx="759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90805</xdr:rowOff>
    </xdr:from>
    <xdr:to xmlns:xdr="http://schemas.openxmlformats.org/drawingml/2006/spreadsheetDrawing">
      <xdr:col>81</xdr:col>
      <xdr:colOff>95250</xdr:colOff>
      <xdr:row>14</xdr:row>
      <xdr:rowOff>20320</xdr:rowOff>
    </xdr:to>
    <xdr:sp macro="" textlink="">
      <xdr:nvSpPr>
        <xdr:cNvPr id="442" name="フローチャート: 判断 441"/>
        <xdr:cNvSpPr/>
      </xdr:nvSpPr>
      <xdr:spPr>
        <a:xfrm>
          <a:off x="15377795" y="227012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188595</xdr:colOff>
      <xdr:row>13</xdr:row>
      <xdr:rowOff>90805</xdr:rowOff>
    </xdr:from>
    <xdr:to xmlns:xdr="http://schemas.openxmlformats.org/drawingml/2006/spreadsheetDrawing">
      <xdr:col>77</xdr:col>
      <xdr:colOff>95250</xdr:colOff>
      <xdr:row>14</xdr:row>
      <xdr:rowOff>20320</xdr:rowOff>
    </xdr:to>
    <xdr:sp macro="" textlink="">
      <xdr:nvSpPr>
        <xdr:cNvPr id="443" name="フローチャート: 判断 442"/>
        <xdr:cNvSpPr/>
      </xdr:nvSpPr>
      <xdr:spPr>
        <a:xfrm>
          <a:off x="14618335" y="227012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5270"/>
    <xdr:sp macro="" textlink="">
      <xdr:nvSpPr>
        <xdr:cNvPr id="444" name="テキスト ボックス 443"/>
        <xdr:cNvSpPr txBox="1"/>
      </xdr:nvSpPr>
      <xdr:spPr>
        <a:xfrm>
          <a:off x="14322425" y="20427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20320</xdr:rowOff>
    </xdr:to>
    <xdr:sp macro="" textlink="">
      <xdr:nvSpPr>
        <xdr:cNvPr id="445" name="フローチャート: 判断 444"/>
        <xdr:cNvSpPr/>
      </xdr:nvSpPr>
      <xdr:spPr>
        <a:xfrm>
          <a:off x="13822680" y="2270125"/>
          <a:ext cx="819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59460" cy="255270"/>
    <xdr:sp macro="" textlink="">
      <xdr:nvSpPr>
        <xdr:cNvPr id="446" name="テキスト ボックス 445"/>
        <xdr:cNvSpPr txBox="1"/>
      </xdr:nvSpPr>
      <xdr:spPr>
        <a:xfrm>
          <a:off x="13512165" y="204279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188595</xdr:colOff>
      <xdr:row>14</xdr:row>
      <xdr:rowOff>20320</xdr:rowOff>
    </xdr:to>
    <xdr:sp macro="" textlink="">
      <xdr:nvSpPr>
        <xdr:cNvPr id="447" name="フローチャート: 判断 446"/>
        <xdr:cNvSpPr/>
      </xdr:nvSpPr>
      <xdr:spPr>
        <a:xfrm>
          <a:off x="13012420" y="2270125"/>
          <a:ext cx="869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31115</xdr:rowOff>
    </xdr:from>
    <xdr:ext cx="761365" cy="255270"/>
    <xdr:sp macro="" textlink="">
      <xdr:nvSpPr>
        <xdr:cNvPr id="448" name="テキスト ボックス 447"/>
        <xdr:cNvSpPr txBox="1"/>
      </xdr:nvSpPr>
      <xdr:spPr>
        <a:xfrm>
          <a:off x="12719685" y="20427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20320</xdr:rowOff>
    </xdr:to>
    <xdr:sp macro="" textlink="">
      <xdr:nvSpPr>
        <xdr:cNvPr id="449" name="フローチャート: 判断 448"/>
        <xdr:cNvSpPr/>
      </xdr:nvSpPr>
      <xdr:spPr>
        <a:xfrm>
          <a:off x="12202160" y="22701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5270"/>
    <xdr:sp macro="" textlink="">
      <xdr:nvSpPr>
        <xdr:cNvPr id="450" name="テキスト ボックス 449"/>
        <xdr:cNvSpPr txBox="1"/>
      </xdr:nvSpPr>
      <xdr:spPr>
        <a:xfrm>
          <a:off x="11911330" y="2042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6540"/>
    <xdr:sp macro="" textlink="">
      <xdr:nvSpPr>
        <xdr:cNvPr id="451" name="テキスト ボックス 450"/>
        <xdr:cNvSpPr txBox="1"/>
      </xdr:nvSpPr>
      <xdr:spPr>
        <a:xfrm>
          <a:off x="15227300" y="42837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6540"/>
    <xdr:sp macro="" textlink="">
      <xdr:nvSpPr>
        <xdr:cNvPr id="452" name="テキスト ボックス 451"/>
        <xdr:cNvSpPr txBox="1"/>
      </xdr:nvSpPr>
      <xdr:spPr>
        <a:xfrm>
          <a:off x="14467840" y="42837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1365" cy="256540"/>
    <xdr:sp macro="" textlink="">
      <xdr:nvSpPr>
        <xdr:cNvPr id="453" name="テキスト ボックス 452"/>
        <xdr:cNvSpPr txBox="1"/>
      </xdr:nvSpPr>
      <xdr:spPr>
        <a:xfrm>
          <a:off x="13669010" y="42837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0095" cy="256540"/>
    <xdr:sp macro="" textlink="">
      <xdr:nvSpPr>
        <xdr:cNvPr id="454" name="テキスト ボックス 453"/>
        <xdr:cNvSpPr txBox="1"/>
      </xdr:nvSpPr>
      <xdr:spPr>
        <a:xfrm>
          <a:off x="12867005" y="42837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6540"/>
    <xdr:sp macro="" textlink="">
      <xdr:nvSpPr>
        <xdr:cNvPr id="455" name="テキスト ボックス 454"/>
        <xdr:cNvSpPr txBox="1"/>
      </xdr:nvSpPr>
      <xdr:spPr>
        <a:xfrm>
          <a:off x="12056745" y="42837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5798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24400" y="190500"/>
          <a:ext cx="3575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449800" y="215900"/>
          <a:ext cx="3530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475200" y="241300"/>
          <a:ext cx="348043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879320" y="190500"/>
          <a:ext cx="24295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04720" y="215900"/>
          <a:ext cx="2385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30120" y="241300"/>
          <a:ext cx="2327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058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8660" y="1524000"/>
          <a:ext cx="87807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17880" y="15557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26920" y="1555750"/>
          <a:ext cx="1163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53740" y="1555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35500" y="15494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89700" y="1549400"/>
          <a:ext cx="1162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698740" y="15494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35500" y="2413000"/>
          <a:ext cx="18542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53200" y="2413000"/>
          <a:ext cx="310896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41840" y="1524000"/>
          <a:ext cx="12928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866630" y="1587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866630" y="18542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866630" y="21844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25660" y="16764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60585" y="1625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60585" y="1892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0503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25660" y="2159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0503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25660" y="2540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4516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64516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330" cy="259080"/>
    <xdr:sp macro="" textlink="">
      <xdr:nvSpPr>
        <xdr:cNvPr id="32" name="テキスト ボックス 31"/>
        <xdr:cNvSpPr txBox="1"/>
      </xdr:nvSpPr>
      <xdr:spPr>
        <a:xfrm>
          <a:off x="64516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4516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8660" y="4699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18075" y="4762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18075" y="4953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6430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6430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3496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3496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8660" y="5270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17160" y="5270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80660" y="5270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0098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定員適正化計画の下での計画的な職員管理により、正規職員の人件費は減少傾向にあるが、令和2年度開始の会計年度任用職員制度が影響し増加傾向となっている。加えて、令和4年度は人事院勧告に伴う増や条例改正による消防団員報酬の増があったことから、昨年度から0.5ポイント増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今後とも定員管理の適正化により人件費の抑制に努めていく。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056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8660" y="7556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5905"/>
    <xdr:sp macro="" textlink="">
      <xdr:nvSpPr>
        <xdr:cNvPr id="47" name="テキスト ボックス 46"/>
        <xdr:cNvSpPr txBox="1"/>
      </xdr:nvSpPr>
      <xdr:spPr>
        <a:xfrm>
          <a:off x="236220" y="7414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179705</xdr:colOff>
      <xdr:row>41</xdr:row>
      <xdr:rowOff>69850</xdr:rowOff>
    </xdr:to>
    <xdr:cxnSp macro="">
      <xdr:nvCxnSpPr>
        <xdr:cNvPr id="48" name="直線コネクタ 47"/>
        <xdr:cNvCxnSpPr/>
      </xdr:nvCxnSpPr>
      <xdr:spPr>
        <a:xfrm>
          <a:off x="708660" y="70993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5905"/>
    <xdr:sp macro="" textlink="">
      <xdr:nvSpPr>
        <xdr:cNvPr id="49" name="テキスト ボックス 48"/>
        <xdr:cNvSpPr txBox="1"/>
      </xdr:nvSpPr>
      <xdr:spPr>
        <a:xfrm>
          <a:off x="236220" y="6957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179705</xdr:colOff>
      <xdr:row>38</xdr:row>
      <xdr:rowOff>127000</xdr:rowOff>
    </xdr:to>
    <xdr:cxnSp macro="">
      <xdr:nvCxnSpPr>
        <xdr:cNvPr id="50" name="直線コネクタ 49"/>
        <xdr:cNvCxnSpPr/>
      </xdr:nvCxnSpPr>
      <xdr:spPr>
        <a:xfrm>
          <a:off x="708660" y="66421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5905"/>
    <xdr:sp macro="" textlink="">
      <xdr:nvSpPr>
        <xdr:cNvPr id="51" name="テキスト ボックス 50"/>
        <xdr:cNvSpPr txBox="1"/>
      </xdr:nvSpPr>
      <xdr:spPr>
        <a:xfrm>
          <a:off x="236220" y="6499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179705</xdr:colOff>
      <xdr:row>36</xdr:row>
      <xdr:rowOff>12700</xdr:rowOff>
    </xdr:to>
    <xdr:cxnSp macro="">
      <xdr:nvCxnSpPr>
        <xdr:cNvPr id="52" name="直線コネクタ 51"/>
        <xdr:cNvCxnSpPr/>
      </xdr:nvCxnSpPr>
      <xdr:spPr>
        <a:xfrm>
          <a:off x="708660" y="61849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5905"/>
    <xdr:sp macro="" textlink="">
      <xdr:nvSpPr>
        <xdr:cNvPr id="53" name="テキスト ボックス 52"/>
        <xdr:cNvSpPr txBox="1"/>
      </xdr:nvSpPr>
      <xdr:spPr>
        <a:xfrm>
          <a:off x="236220" y="6042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179705</xdr:colOff>
      <xdr:row>33</xdr:row>
      <xdr:rowOff>69850</xdr:rowOff>
    </xdr:to>
    <xdr:cxnSp macro="">
      <xdr:nvCxnSpPr>
        <xdr:cNvPr id="54" name="直線コネクタ 53"/>
        <xdr:cNvCxnSpPr/>
      </xdr:nvCxnSpPr>
      <xdr:spPr>
        <a:xfrm>
          <a:off x="708660" y="57277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5905"/>
    <xdr:sp macro="" textlink="">
      <xdr:nvSpPr>
        <xdr:cNvPr id="55" name="テキスト ボックス 54"/>
        <xdr:cNvSpPr txBox="1"/>
      </xdr:nvSpPr>
      <xdr:spPr>
        <a:xfrm>
          <a:off x="236220" y="5585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6" name="直線コネクタ 55"/>
        <xdr:cNvCxnSpPr/>
      </xdr:nvCxnSpPr>
      <xdr:spPr>
        <a:xfrm>
          <a:off x="708660" y="527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5905"/>
    <xdr:sp macro="" textlink="">
      <xdr:nvSpPr>
        <xdr:cNvPr id="57" name="テキスト ボックス 56"/>
        <xdr:cNvSpPr txBox="1"/>
      </xdr:nvSpPr>
      <xdr:spPr>
        <a:xfrm>
          <a:off x="236220" y="5128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58" name="人件費グラフ枠"/>
        <xdr:cNvSpPr/>
      </xdr:nvSpPr>
      <xdr:spPr>
        <a:xfrm>
          <a:off x="708660" y="5270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39928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5905"/>
    <xdr:sp macro="" textlink="">
      <xdr:nvSpPr>
        <xdr:cNvPr id="60" name="人件費最小値テキスト"/>
        <xdr:cNvSpPr txBox="1"/>
      </xdr:nvSpPr>
      <xdr:spPr>
        <a:xfrm>
          <a:off x="4488180" y="6911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328160" y="69392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48818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328160" y="5828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36</xdr:row>
      <xdr:rowOff>140970</xdr:rowOff>
    </xdr:from>
    <xdr:to xmlns:xdr="http://schemas.openxmlformats.org/drawingml/2006/spreadsheetDrawing">
      <xdr:col>24</xdr:col>
      <xdr:colOff>25400</xdr:colOff>
      <xdr:row>36</xdr:row>
      <xdr:rowOff>163830</xdr:rowOff>
    </xdr:to>
    <xdr:cxnSp macro="">
      <xdr:nvCxnSpPr>
        <xdr:cNvPr id="64" name="直線コネクタ 63"/>
        <xdr:cNvCxnSpPr/>
      </xdr:nvCxnSpPr>
      <xdr:spPr>
        <a:xfrm>
          <a:off x="3642360" y="6313170"/>
          <a:ext cx="7569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112395</xdr:rowOff>
    </xdr:from>
    <xdr:ext cx="762000" cy="255905"/>
    <xdr:sp macro="" textlink="">
      <xdr:nvSpPr>
        <xdr:cNvPr id="65" name="人件費平均値テキスト"/>
        <xdr:cNvSpPr txBox="1"/>
      </xdr:nvSpPr>
      <xdr:spPr>
        <a:xfrm>
          <a:off x="4488180" y="62845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366260" y="63125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140970</xdr:rowOff>
    </xdr:from>
    <xdr:to xmlns:xdr="http://schemas.openxmlformats.org/drawingml/2006/spreadsheetDrawing">
      <xdr:col>19</xdr:col>
      <xdr:colOff>179705</xdr:colOff>
      <xdr:row>36</xdr:row>
      <xdr:rowOff>145415</xdr:rowOff>
    </xdr:to>
    <xdr:cxnSp macro="">
      <xdr:nvCxnSpPr>
        <xdr:cNvPr id="67" name="直線コネクタ 66"/>
        <xdr:cNvCxnSpPr/>
      </xdr:nvCxnSpPr>
      <xdr:spPr>
        <a:xfrm flipV="1">
          <a:off x="2832100" y="6313170"/>
          <a:ext cx="8102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599180" y="62852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27940</xdr:rowOff>
    </xdr:from>
    <xdr:ext cx="734060" cy="259080"/>
    <xdr:sp macro="" textlink="">
      <xdr:nvSpPr>
        <xdr:cNvPr id="69" name="テキスト ボックス 68"/>
        <xdr:cNvSpPr txBox="1"/>
      </xdr:nvSpPr>
      <xdr:spPr>
        <a:xfrm>
          <a:off x="3286760" y="63715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122555</xdr:rowOff>
    </xdr:from>
    <xdr:to xmlns:xdr="http://schemas.openxmlformats.org/drawingml/2006/spreadsheetDrawing">
      <xdr:col>15</xdr:col>
      <xdr:colOff>98425</xdr:colOff>
      <xdr:row>36</xdr:row>
      <xdr:rowOff>145415</xdr:rowOff>
    </xdr:to>
    <xdr:cxnSp macro="">
      <xdr:nvCxnSpPr>
        <xdr:cNvPr id="70" name="直線コネクタ 69"/>
        <xdr:cNvCxnSpPr/>
      </xdr:nvCxnSpPr>
      <xdr:spPr>
        <a:xfrm>
          <a:off x="2014220" y="6294755"/>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27813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123825</xdr:rowOff>
    </xdr:from>
    <xdr:ext cx="761365" cy="255905"/>
    <xdr:sp macro="" textlink="">
      <xdr:nvSpPr>
        <xdr:cNvPr id="72" name="テキスト ボックス 71"/>
        <xdr:cNvSpPr txBox="1"/>
      </xdr:nvSpPr>
      <xdr:spPr>
        <a:xfrm>
          <a:off x="2486660" y="646747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122555</xdr:rowOff>
    </xdr:from>
    <xdr:to xmlns:xdr="http://schemas.openxmlformats.org/drawingml/2006/spreadsheetDrawing">
      <xdr:col>11</xdr:col>
      <xdr:colOff>9525</xdr:colOff>
      <xdr:row>36</xdr:row>
      <xdr:rowOff>163830</xdr:rowOff>
    </xdr:to>
    <xdr:cxnSp macro="">
      <xdr:nvCxnSpPr>
        <xdr:cNvPr id="73" name="直線コネクタ 72"/>
        <xdr:cNvCxnSpPr/>
      </xdr:nvCxnSpPr>
      <xdr:spPr>
        <a:xfrm flipV="1">
          <a:off x="1214120" y="6294755"/>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1981200" y="62801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22860</xdr:rowOff>
    </xdr:from>
    <xdr:ext cx="760730" cy="259080"/>
    <xdr:sp macro="" textlink="">
      <xdr:nvSpPr>
        <xdr:cNvPr id="75" name="テキスト ボックス 74"/>
        <xdr:cNvSpPr txBox="1"/>
      </xdr:nvSpPr>
      <xdr:spPr>
        <a:xfrm>
          <a:off x="1668780" y="6366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16332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58825" cy="259080"/>
    <xdr:sp macro="" textlink="">
      <xdr:nvSpPr>
        <xdr:cNvPr id="77" name="テキスト ボックス 76"/>
        <xdr:cNvSpPr txBox="1"/>
      </xdr:nvSpPr>
      <xdr:spPr>
        <a:xfrm>
          <a:off x="868680" y="60490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9460" cy="259080"/>
    <xdr:sp macro="" textlink="">
      <xdr:nvSpPr>
        <xdr:cNvPr id="78" name="テキスト ボックス 77"/>
        <xdr:cNvSpPr txBox="1"/>
      </xdr:nvSpPr>
      <xdr:spPr>
        <a:xfrm>
          <a:off x="42011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9460" cy="259080"/>
    <xdr:sp macro="" textlink="">
      <xdr:nvSpPr>
        <xdr:cNvPr id="79" name="テキスト ボックス 78"/>
        <xdr:cNvSpPr txBox="1"/>
      </xdr:nvSpPr>
      <xdr:spPr>
        <a:xfrm>
          <a:off x="34518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6339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1" name="テキスト ボックス 80"/>
        <xdr:cNvSpPr txBox="1"/>
      </xdr:nvSpPr>
      <xdr:spPr>
        <a:xfrm>
          <a:off x="18199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59080"/>
    <xdr:sp macro="" textlink="">
      <xdr:nvSpPr>
        <xdr:cNvPr id="82" name="テキスト ボックス 81"/>
        <xdr:cNvSpPr txBox="1"/>
      </xdr:nvSpPr>
      <xdr:spPr>
        <a:xfrm>
          <a:off x="10160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83" name="楕円 82"/>
        <xdr:cNvSpPr/>
      </xdr:nvSpPr>
      <xdr:spPr>
        <a:xfrm>
          <a:off x="4366260" y="62852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129540</xdr:rowOff>
    </xdr:from>
    <xdr:ext cx="762000" cy="259080"/>
    <xdr:sp macro="" textlink="">
      <xdr:nvSpPr>
        <xdr:cNvPr id="84" name="人件費該当値テキスト"/>
        <xdr:cNvSpPr txBox="1"/>
      </xdr:nvSpPr>
      <xdr:spPr>
        <a:xfrm>
          <a:off x="4488180" y="613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90170</xdr:rowOff>
    </xdr:from>
    <xdr:to xmlns:xdr="http://schemas.openxmlformats.org/drawingml/2006/spreadsheetDrawing">
      <xdr:col>20</xdr:col>
      <xdr:colOff>38100</xdr:colOff>
      <xdr:row>37</xdr:row>
      <xdr:rowOff>20320</xdr:rowOff>
    </xdr:to>
    <xdr:sp macro="" textlink="">
      <xdr:nvSpPr>
        <xdr:cNvPr id="85" name="楕円 84"/>
        <xdr:cNvSpPr/>
      </xdr:nvSpPr>
      <xdr:spPr>
        <a:xfrm>
          <a:off x="3599180" y="62623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30480</xdr:rowOff>
    </xdr:from>
    <xdr:ext cx="734060" cy="255905"/>
    <xdr:sp macro="" textlink="">
      <xdr:nvSpPr>
        <xdr:cNvPr id="86" name="テキスト ボックス 85"/>
        <xdr:cNvSpPr txBox="1"/>
      </xdr:nvSpPr>
      <xdr:spPr>
        <a:xfrm>
          <a:off x="3286760" y="603123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94615</xdr:rowOff>
    </xdr:from>
    <xdr:to xmlns:xdr="http://schemas.openxmlformats.org/drawingml/2006/spreadsheetDrawing">
      <xdr:col>15</xdr:col>
      <xdr:colOff>149225</xdr:colOff>
      <xdr:row>37</xdr:row>
      <xdr:rowOff>24765</xdr:rowOff>
    </xdr:to>
    <xdr:sp macro="" textlink="">
      <xdr:nvSpPr>
        <xdr:cNvPr id="87" name="楕円 86"/>
        <xdr:cNvSpPr/>
      </xdr:nvSpPr>
      <xdr:spPr>
        <a:xfrm>
          <a:off x="27813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34925</xdr:rowOff>
    </xdr:from>
    <xdr:ext cx="761365" cy="259080"/>
    <xdr:sp macro="" textlink="">
      <xdr:nvSpPr>
        <xdr:cNvPr id="88" name="テキスト ボックス 87"/>
        <xdr:cNvSpPr txBox="1"/>
      </xdr:nvSpPr>
      <xdr:spPr>
        <a:xfrm>
          <a:off x="2486660"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71755</xdr:rowOff>
    </xdr:from>
    <xdr:to xmlns:xdr="http://schemas.openxmlformats.org/drawingml/2006/spreadsheetDrawing">
      <xdr:col>11</xdr:col>
      <xdr:colOff>60325</xdr:colOff>
      <xdr:row>37</xdr:row>
      <xdr:rowOff>1905</xdr:rowOff>
    </xdr:to>
    <xdr:sp macro="" textlink="">
      <xdr:nvSpPr>
        <xdr:cNvPr id="89" name="楕円 88"/>
        <xdr:cNvSpPr/>
      </xdr:nvSpPr>
      <xdr:spPr>
        <a:xfrm>
          <a:off x="1981200" y="62439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12065</xdr:rowOff>
    </xdr:from>
    <xdr:ext cx="760730" cy="259080"/>
    <xdr:sp macro="" textlink="">
      <xdr:nvSpPr>
        <xdr:cNvPr id="90" name="テキスト ボックス 89"/>
        <xdr:cNvSpPr txBox="1"/>
      </xdr:nvSpPr>
      <xdr:spPr>
        <a:xfrm>
          <a:off x="1668780" y="6012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113030</xdr:rowOff>
    </xdr:from>
    <xdr:to xmlns:xdr="http://schemas.openxmlformats.org/drawingml/2006/spreadsheetDrawing">
      <xdr:col>6</xdr:col>
      <xdr:colOff>171450</xdr:colOff>
      <xdr:row>37</xdr:row>
      <xdr:rowOff>43180</xdr:rowOff>
    </xdr:to>
    <xdr:sp macro="" textlink="">
      <xdr:nvSpPr>
        <xdr:cNvPr id="91" name="楕円 90"/>
        <xdr:cNvSpPr/>
      </xdr:nvSpPr>
      <xdr:spPr>
        <a:xfrm>
          <a:off x="116332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27940</xdr:rowOff>
    </xdr:from>
    <xdr:ext cx="758825" cy="259080"/>
    <xdr:sp macro="" textlink="">
      <xdr:nvSpPr>
        <xdr:cNvPr id="92" name="テキスト ボックス 91"/>
        <xdr:cNvSpPr txBox="1"/>
      </xdr:nvSpPr>
      <xdr:spPr>
        <a:xfrm>
          <a:off x="868680" y="63715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43640" y="1270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570200" y="1333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570200" y="1524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17060" y="1333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17060" y="1524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586450" y="1333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586450" y="1524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43640" y="1841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852775" y="1841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15640" y="1841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5953740" y="2159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救急業務や老人福祉費の各種委託料へふるさと応援基金を充当したことや、特定財源のない経費の減が要因となり、昨年度から</a:t>
          </a:r>
          <a:r>
            <a:rPr kumimoji="1" lang="ja-JP" altLang="en-US" sz="1300">
              <a:solidFill>
                <a:sysClr val="windowText" lastClr="000000"/>
              </a:solidFill>
              <a:latin typeface="ＭＳ Ｐゴシック"/>
              <a:ea typeface="ＭＳ Ｐゴシック"/>
            </a:rPr>
            <a:t>0.6ポイントの減と</a:t>
          </a:r>
          <a:r>
            <a:rPr kumimoji="1" lang="ja-JP" altLang="en-US" sz="1300">
              <a:latin typeface="ＭＳ Ｐゴシック"/>
              <a:ea typeface="ＭＳ Ｐゴシック"/>
            </a:rPr>
            <a:t>なった。</a:t>
          </a:r>
          <a:endParaRPr lang="ja-JP" altLang="ja-JP" sz="1300">
            <a:effectLst/>
            <a:latin typeface="ＭＳ Ｐゴシック"/>
            <a:ea typeface="ＭＳ Ｐゴシック"/>
          </a:endParaRPr>
        </a:p>
        <a:p>
          <a:r>
            <a:rPr kumimoji="1" lang="ja-JP" altLang="en-US" sz="1300">
              <a:latin typeface="ＭＳ Ｐゴシック"/>
              <a:ea typeface="ＭＳ Ｐゴシック"/>
            </a:rPr>
            <a:t>　今後も合併以前からの公共施設の統廃合等を推進し、物件費の節減に努める。</a:t>
          </a: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4" name="テキスト ボックス 103"/>
        <xdr:cNvSpPr txBox="1"/>
      </xdr:nvSpPr>
      <xdr:spPr>
        <a:xfrm>
          <a:off x="1130554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43640" y="41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088898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43640" y="3670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4825" cy="255905"/>
    <xdr:sp macro="" textlink="">
      <xdr:nvSpPr>
        <xdr:cNvPr id="108" name="テキスト ボックス 107"/>
        <xdr:cNvSpPr txBox="1"/>
      </xdr:nvSpPr>
      <xdr:spPr>
        <a:xfrm>
          <a:off x="1088898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43640" y="3213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4825" cy="255905"/>
    <xdr:sp macro="" textlink="">
      <xdr:nvSpPr>
        <xdr:cNvPr id="110" name="テキスト ボックス 109"/>
        <xdr:cNvSpPr txBox="1"/>
      </xdr:nvSpPr>
      <xdr:spPr>
        <a:xfrm>
          <a:off x="1088898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43640" y="2755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4825" cy="255905"/>
    <xdr:sp macro="" textlink="">
      <xdr:nvSpPr>
        <xdr:cNvPr id="112" name="テキスト ボックス 111"/>
        <xdr:cNvSpPr txBox="1"/>
      </xdr:nvSpPr>
      <xdr:spPr>
        <a:xfrm>
          <a:off x="1088898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43640" y="2298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4825" cy="255905"/>
    <xdr:sp macro="" textlink="">
      <xdr:nvSpPr>
        <xdr:cNvPr id="114" name="テキスト ボックス 113"/>
        <xdr:cNvSpPr txBox="1"/>
      </xdr:nvSpPr>
      <xdr:spPr>
        <a:xfrm>
          <a:off x="1088898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43640" y="184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43640" y="1841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505204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113030</xdr:rowOff>
    </xdr:from>
    <xdr:ext cx="762000" cy="259080"/>
    <xdr:sp macro="" textlink="">
      <xdr:nvSpPr>
        <xdr:cNvPr id="118" name="物件費最小値テキスト"/>
        <xdr:cNvSpPr txBox="1"/>
      </xdr:nvSpPr>
      <xdr:spPr>
        <a:xfrm>
          <a:off x="15123795"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179705</xdr:colOff>
      <xdr:row>20</xdr:row>
      <xdr:rowOff>140970</xdr:rowOff>
    </xdr:to>
    <xdr:cxnSp macro="">
      <xdr:nvCxnSpPr>
        <xdr:cNvPr id="119" name="直線コネクタ 118"/>
        <xdr:cNvCxnSpPr/>
      </xdr:nvCxnSpPr>
      <xdr:spPr>
        <a:xfrm>
          <a:off x="14963140" y="35699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13</xdr:row>
      <xdr:rowOff>83185</xdr:rowOff>
    </xdr:from>
    <xdr:ext cx="762000" cy="259080"/>
    <xdr:sp macro="" textlink="">
      <xdr:nvSpPr>
        <xdr:cNvPr id="120" name="物件費最大値テキスト"/>
        <xdr:cNvSpPr txBox="1"/>
      </xdr:nvSpPr>
      <xdr:spPr>
        <a:xfrm>
          <a:off x="15123795"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179705</xdr:colOff>
      <xdr:row>14</xdr:row>
      <xdr:rowOff>168275</xdr:rowOff>
    </xdr:to>
    <xdr:cxnSp macro="">
      <xdr:nvCxnSpPr>
        <xdr:cNvPr id="121" name="直線コネクタ 120"/>
        <xdr:cNvCxnSpPr/>
      </xdr:nvCxnSpPr>
      <xdr:spPr>
        <a:xfrm>
          <a:off x="14963140" y="25685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145415</xdr:rowOff>
    </xdr:from>
    <xdr:to xmlns:xdr="http://schemas.openxmlformats.org/drawingml/2006/spreadsheetDrawing">
      <xdr:col>82</xdr:col>
      <xdr:colOff>107950</xdr:colOff>
      <xdr:row>17</xdr:row>
      <xdr:rowOff>1270</xdr:rowOff>
    </xdr:to>
    <xdr:cxnSp macro="">
      <xdr:nvCxnSpPr>
        <xdr:cNvPr id="122" name="直線コネクタ 121"/>
        <xdr:cNvCxnSpPr/>
      </xdr:nvCxnSpPr>
      <xdr:spPr>
        <a:xfrm flipV="1">
          <a:off x="14284960" y="2888615"/>
          <a:ext cx="7670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16</xdr:row>
      <xdr:rowOff>167005</xdr:rowOff>
    </xdr:from>
    <xdr:ext cx="762000" cy="255905"/>
    <xdr:sp macro="" textlink="">
      <xdr:nvSpPr>
        <xdr:cNvPr id="123" name="物件費平均値テキスト"/>
        <xdr:cNvSpPr txBox="1"/>
      </xdr:nvSpPr>
      <xdr:spPr>
        <a:xfrm>
          <a:off x="15123795" y="29102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500124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1270</xdr:rowOff>
    </xdr:from>
    <xdr:to xmlns:xdr="http://schemas.openxmlformats.org/drawingml/2006/spreadsheetDrawing">
      <xdr:col>78</xdr:col>
      <xdr:colOff>69850</xdr:colOff>
      <xdr:row>17</xdr:row>
      <xdr:rowOff>60960</xdr:rowOff>
    </xdr:to>
    <xdr:cxnSp macro="">
      <xdr:nvCxnSpPr>
        <xdr:cNvPr id="125" name="直線コネクタ 124"/>
        <xdr:cNvCxnSpPr/>
      </xdr:nvCxnSpPr>
      <xdr:spPr>
        <a:xfrm flipV="1">
          <a:off x="13483590" y="2915920"/>
          <a:ext cx="80137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423416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4060" cy="255905"/>
    <xdr:sp macro="" textlink="">
      <xdr:nvSpPr>
        <xdr:cNvPr id="127" name="テキスト ボックス 126"/>
        <xdr:cNvSpPr txBox="1"/>
      </xdr:nvSpPr>
      <xdr:spPr>
        <a:xfrm>
          <a:off x="13939520" y="2969895"/>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60960</xdr:rowOff>
    </xdr:from>
    <xdr:to xmlns:xdr="http://schemas.openxmlformats.org/drawingml/2006/spreadsheetDrawing">
      <xdr:col>73</xdr:col>
      <xdr:colOff>179705</xdr:colOff>
      <xdr:row>17</xdr:row>
      <xdr:rowOff>166370</xdr:rowOff>
    </xdr:to>
    <xdr:cxnSp macro="">
      <xdr:nvCxnSpPr>
        <xdr:cNvPr id="128" name="直線コネクタ 127"/>
        <xdr:cNvCxnSpPr/>
      </xdr:nvCxnSpPr>
      <xdr:spPr>
        <a:xfrm flipV="1">
          <a:off x="12666980" y="2975610"/>
          <a:ext cx="81661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3434060" y="28879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85090</xdr:rowOff>
    </xdr:from>
    <xdr:ext cx="762000" cy="259080"/>
    <xdr:sp macro="" textlink="">
      <xdr:nvSpPr>
        <xdr:cNvPr id="130" name="テキスト ボックス 129"/>
        <xdr:cNvSpPr txBox="1"/>
      </xdr:nvSpPr>
      <xdr:spPr>
        <a:xfrm>
          <a:off x="1312164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111125</xdr:rowOff>
    </xdr:from>
    <xdr:to xmlns:xdr="http://schemas.openxmlformats.org/drawingml/2006/spreadsheetDrawing">
      <xdr:col>69</xdr:col>
      <xdr:colOff>92075</xdr:colOff>
      <xdr:row>17</xdr:row>
      <xdr:rowOff>166370</xdr:rowOff>
    </xdr:to>
    <xdr:cxnSp macro="">
      <xdr:nvCxnSpPr>
        <xdr:cNvPr id="131" name="直線コネクタ 130"/>
        <xdr:cNvCxnSpPr/>
      </xdr:nvCxnSpPr>
      <xdr:spPr>
        <a:xfrm>
          <a:off x="11849100" y="3025775"/>
          <a:ext cx="8178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2" name="フローチャート: 判断 131"/>
        <xdr:cNvSpPr/>
      </xdr:nvSpPr>
      <xdr:spPr>
        <a:xfrm>
          <a:off x="1261618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130810</xdr:rowOff>
    </xdr:from>
    <xdr:ext cx="761365" cy="259080"/>
    <xdr:sp macro="" textlink="">
      <xdr:nvSpPr>
        <xdr:cNvPr id="133" name="テキスト ボックス 132"/>
        <xdr:cNvSpPr txBox="1"/>
      </xdr:nvSpPr>
      <xdr:spPr>
        <a:xfrm>
          <a:off x="12321540"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5080</xdr:rowOff>
    </xdr:from>
    <xdr:to xmlns:xdr="http://schemas.openxmlformats.org/drawingml/2006/spreadsheetDrawing">
      <xdr:col>65</xdr:col>
      <xdr:colOff>53975</xdr:colOff>
      <xdr:row>17</xdr:row>
      <xdr:rowOff>106680</xdr:rowOff>
    </xdr:to>
    <xdr:sp macro="" textlink="">
      <xdr:nvSpPr>
        <xdr:cNvPr id="134" name="フローチャート: 判断 133"/>
        <xdr:cNvSpPr/>
      </xdr:nvSpPr>
      <xdr:spPr>
        <a:xfrm>
          <a:off x="11816080" y="29197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116840</xdr:rowOff>
    </xdr:from>
    <xdr:ext cx="762000" cy="259080"/>
    <xdr:sp macro="" textlink="">
      <xdr:nvSpPr>
        <xdr:cNvPr id="135" name="テキスト ボックス 134"/>
        <xdr:cNvSpPr txBox="1"/>
      </xdr:nvSpPr>
      <xdr:spPr>
        <a:xfrm>
          <a:off x="1150366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095" cy="259080"/>
    <xdr:sp macro="" textlink="">
      <xdr:nvSpPr>
        <xdr:cNvPr id="136" name="テキスト ボックス 135"/>
        <xdr:cNvSpPr txBox="1"/>
      </xdr:nvSpPr>
      <xdr:spPr>
        <a:xfrm>
          <a:off x="148539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7" name="テキスト ボックス 136"/>
        <xdr:cNvSpPr txBox="1"/>
      </xdr:nvSpPr>
      <xdr:spPr>
        <a:xfrm>
          <a:off x="1408684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32867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2468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1365" cy="259080"/>
    <xdr:sp macro="" textlink="">
      <xdr:nvSpPr>
        <xdr:cNvPr id="140" name="テキスト ボックス 139"/>
        <xdr:cNvSpPr txBox="1"/>
      </xdr:nvSpPr>
      <xdr:spPr>
        <a:xfrm>
          <a:off x="116611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94615</xdr:rowOff>
    </xdr:from>
    <xdr:to xmlns:xdr="http://schemas.openxmlformats.org/drawingml/2006/spreadsheetDrawing">
      <xdr:col>82</xdr:col>
      <xdr:colOff>158750</xdr:colOff>
      <xdr:row>17</xdr:row>
      <xdr:rowOff>24765</xdr:rowOff>
    </xdr:to>
    <xdr:sp macro="" textlink="">
      <xdr:nvSpPr>
        <xdr:cNvPr id="141" name="楕円 140"/>
        <xdr:cNvSpPr/>
      </xdr:nvSpPr>
      <xdr:spPr>
        <a:xfrm>
          <a:off x="1500124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15</xdr:row>
      <xdr:rowOff>111125</xdr:rowOff>
    </xdr:from>
    <xdr:ext cx="762000" cy="255905"/>
    <xdr:sp macro="" textlink="">
      <xdr:nvSpPr>
        <xdr:cNvPr id="142" name="物件費該当値テキスト"/>
        <xdr:cNvSpPr txBox="1"/>
      </xdr:nvSpPr>
      <xdr:spPr>
        <a:xfrm>
          <a:off x="15123795" y="26828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43" name="楕円 142"/>
        <xdr:cNvSpPr/>
      </xdr:nvSpPr>
      <xdr:spPr>
        <a:xfrm>
          <a:off x="1423416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62230</xdr:rowOff>
    </xdr:from>
    <xdr:ext cx="734060" cy="259080"/>
    <xdr:sp macro="" textlink="">
      <xdr:nvSpPr>
        <xdr:cNvPr id="144" name="テキスト ボックス 143"/>
        <xdr:cNvSpPr txBox="1"/>
      </xdr:nvSpPr>
      <xdr:spPr>
        <a:xfrm>
          <a:off x="13939520" y="26339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10160</xdr:rowOff>
    </xdr:from>
    <xdr:to xmlns:xdr="http://schemas.openxmlformats.org/drawingml/2006/spreadsheetDrawing">
      <xdr:col>74</xdr:col>
      <xdr:colOff>31750</xdr:colOff>
      <xdr:row>17</xdr:row>
      <xdr:rowOff>111760</xdr:rowOff>
    </xdr:to>
    <xdr:sp macro="" textlink="">
      <xdr:nvSpPr>
        <xdr:cNvPr id="145" name="楕円 144"/>
        <xdr:cNvSpPr/>
      </xdr:nvSpPr>
      <xdr:spPr>
        <a:xfrm>
          <a:off x="13434060" y="29248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96520</xdr:rowOff>
    </xdr:from>
    <xdr:ext cx="762000" cy="259080"/>
    <xdr:sp macro="" textlink="">
      <xdr:nvSpPr>
        <xdr:cNvPr id="146" name="テキスト ボックス 145"/>
        <xdr:cNvSpPr txBox="1"/>
      </xdr:nvSpPr>
      <xdr:spPr>
        <a:xfrm>
          <a:off x="1312164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114935</xdr:rowOff>
    </xdr:from>
    <xdr:to xmlns:xdr="http://schemas.openxmlformats.org/drawingml/2006/spreadsheetDrawing">
      <xdr:col>69</xdr:col>
      <xdr:colOff>142875</xdr:colOff>
      <xdr:row>18</xdr:row>
      <xdr:rowOff>45085</xdr:rowOff>
    </xdr:to>
    <xdr:sp macro="" textlink="">
      <xdr:nvSpPr>
        <xdr:cNvPr id="147" name="楕円 146"/>
        <xdr:cNvSpPr/>
      </xdr:nvSpPr>
      <xdr:spPr>
        <a:xfrm>
          <a:off x="12616180" y="30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29845</xdr:rowOff>
    </xdr:from>
    <xdr:ext cx="761365" cy="255905"/>
    <xdr:sp macro="" textlink="">
      <xdr:nvSpPr>
        <xdr:cNvPr id="148" name="テキスト ボックス 147"/>
        <xdr:cNvSpPr txBox="1"/>
      </xdr:nvSpPr>
      <xdr:spPr>
        <a:xfrm>
          <a:off x="12321540" y="311594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60325</xdr:rowOff>
    </xdr:from>
    <xdr:to xmlns:xdr="http://schemas.openxmlformats.org/drawingml/2006/spreadsheetDrawing">
      <xdr:col>65</xdr:col>
      <xdr:colOff>53975</xdr:colOff>
      <xdr:row>17</xdr:row>
      <xdr:rowOff>161925</xdr:rowOff>
    </xdr:to>
    <xdr:sp macro="" textlink="">
      <xdr:nvSpPr>
        <xdr:cNvPr id="149" name="楕円 148"/>
        <xdr:cNvSpPr/>
      </xdr:nvSpPr>
      <xdr:spPr>
        <a:xfrm>
          <a:off x="11816080" y="29749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146685</xdr:rowOff>
    </xdr:from>
    <xdr:ext cx="762000" cy="255905"/>
    <xdr:sp macro="" textlink="">
      <xdr:nvSpPr>
        <xdr:cNvPr id="150" name="テキスト ボックス 149"/>
        <xdr:cNvSpPr txBox="1"/>
      </xdr:nvSpPr>
      <xdr:spPr>
        <a:xfrm>
          <a:off x="11503660" y="30613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1" name="正方形/長方形 150"/>
        <xdr:cNvSpPr/>
      </xdr:nvSpPr>
      <xdr:spPr>
        <a:xfrm>
          <a:off x="708660" y="8128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18075" y="8191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18075" y="8382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6430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6430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3496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3496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58" name="正方形/長方形 157"/>
        <xdr:cNvSpPr/>
      </xdr:nvSpPr>
      <xdr:spPr>
        <a:xfrm>
          <a:off x="708660" y="8699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17160" y="8699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0" name="正方形/長方形 159"/>
        <xdr:cNvSpPr/>
      </xdr:nvSpPr>
      <xdr:spPr>
        <a:xfrm>
          <a:off x="5280660" y="8699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0098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保育所運営事業委託料が増となったことに加え、財源である保育委託費</a:t>
          </a:r>
          <a:r>
            <a:rPr kumimoji="1" lang="ja-JP" altLang="en-US" sz="1300">
              <a:solidFill>
                <a:sysClr val="windowText" lastClr="000000"/>
              </a:solidFill>
              <a:latin typeface="ＭＳ Ｐゴシック"/>
              <a:ea typeface="ＭＳ Ｐゴシック"/>
            </a:rPr>
            <a:t>国県負担金の減により、昨年度から0.9ポイント増と</a:t>
          </a:r>
          <a:r>
            <a:rPr kumimoji="1" lang="ja-JP" altLang="en-US" sz="1300">
              <a:latin typeface="ＭＳ Ｐゴシック"/>
              <a:ea typeface="ＭＳ Ｐゴシック"/>
            </a:rPr>
            <a:t>なった。　　</a:t>
          </a:r>
        </a:p>
        <a:p>
          <a:r>
            <a:rPr kumimoji="1" lang="ja-JP" altLang="en-US" sz="1300">
              <a:latin typeface="ＭＳ Ｐゴシック"/>
              <a:ea typeface="ＭＳ Ｐゴシック"/>
            </a:rPr>
            <a:t>　 依然として類似団体と比較して高い値であるが、これは高齢化率が他団体と比べて高く、高齢者福祉に要する経費が増大していることが背景にある。</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2" name="テキスト ボックス 161"/>
        <xdr:cNvSpPr txBox="1"/>
      </xdr:nvSpPr>
      <xdr:spPr>
        <a:xfrm>
          <a:off x="67056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3" name="直線コネクタ 162"/>
        <xdr:cNvCxnSpPr/>
      </xdr:nvCxnSpPr>
      <xdr:spPr>
        <a:xfrm>
          <a:off x="708660" y="10985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5905"/>
    <xdr:sp macro="" textlink="">
      <xdr:nvSpPr>
        <xdr:cNvPr id="164" name="テキスト ボックス 163"/>
        <xdr:cNvSpPr txBox="1"/>
      </xdr:nvSpPr>
      <xdr:spPr>
        <a:xfrm>
          <a:off x="236220" y="10843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179705</xdr:colOff>
      <xdr:row>62</xdr:row>
      <xdr:rowOff>29210</xdr:rowOff>
    </xdr:to>
    <xdr:cxnSp macro="">
      <xdr:nvCxnSpPr>
        <xdr:cNvPr id="165" name="直線コネクタ 164"/>
        <xdr:cNvCxnSpPr/>
      </xdr:nvCxnSpPr>
      <xdr:spPr>
        <a:xfrm>
          <a:off x="708660" y="1065911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66" name="テキスト ボックス 165"/>
        <xdr:cNvSpPr txBox="1"/>
      </xdr:nvSpPr>
      <xdr:spPr>
        <a:xfrm>
          <a:off x="23622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179705</xdr:colOff>
      <xdr:row>60</xdr:row>
      <xdr:rowOff>45085</xdr:rowOff>
    </xdr:to>
    <xdr:cxnSp macro="">
      <xdr:nvCxnSpPr>
        <xdr:cNvPr id="167" name="直線コネクタ 166"/>
        <xdr:cNvCxnSpPr/>
      </xdr:nvCxnSpPr>
      <xdr:spPr>
        <a:xfrm>
          <a:off x="708660" y="1033208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5905"/>
    <xdr:sp macro="" textlink="">
      <xdr:nvSpPr>
        <xdr:cNvPr id="168" name="テキスト ボックス 167"/>
        <xdr:cNvSpPr txBox="1"/>
      </xdr:nvSpPr>
      <xdr:spPr>
        <a:xfrm>
          <a:off x="236220" y="1019048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179705</xdr:colOff>
      <xdr:row>58</xdr:row>
      <xdr:rowOff>61595</xdr:rowOff>
    </xdr:to>
    <xdr:cxnSp macro="">
      <xdr:nvCxnSpPr>
        <xdr:cNvPr id="169" name="直線コネクタ 168"/>
        <xdr:cNvCxnSpPr/>
      </xdr:nvCxnSpPr>
      <xdr:spPr>
        <a:xfrm>
          <a:off x="708660" y="1000569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0" name="テキスト ボックス 169"/>
        <xdr:cNvSpPr txBox="1"/>
      </xdr:nvSpPr>
      <xdr:spPr>
        <a:xfrm>
          <a:off x="23622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179705</xdr:colOff>
      <xdr:row>56</xdr:row>
      <xdr:rowOff>78105</xdr:rowOff>
    </xdr:to>
    <xdr:cxnSp macro="">
      <xdr:nvCxnSpPr>
        <xdr:cNvPr id="171" name="直線コネクタ 170"/>
        <xdr:cNvCxnSpPr/>
      </xdr:nvCxnSpPr>
      <xdr:spPr>
        <a:xfrm>
          <a:off x="708660" y="967930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2" name="テキスト ボックス 171"/>
        <xdr:cNvSpPr txBox="1"/>
      </xdr:nvSpPr>
      <xdr:spPr>
        <a:xfrm>
          <a:off x="23622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179705</xdr:colOff>
      <xdr:row>54</xdr:row>
      <xdr:rowOff>94615</xdr:rowOff>
    </xdr:to>
    <xdr:cxnSp macro="">
      <xdr:nvCxnSpPr>
        <xdr:cNvPr id="173" name="直線コネクタ 172"/>
        <xdr:cNvCxnSpPr/>
      </xdr:nvCxnSpPr>
      <xdr:spPr>
        <a:xfrm>
          <a:off x="708660" y="935291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5905"/>
    <xdr:sp macro="" textlink="">
      <xdr:nvSpPr>
        <xdr:cNvPr id="174" name="テキスト ボックス 173"/>
        <xdr:cNvSpPr txBox="1"/>
      </xdr:nvSpPr>
      <xdr:spPr>
        <a:xfrm>
          <a:off x="236220" y="9210675"/>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179705</xdr:colOff>
      <xdr:row>52</xdr:row>
      <xdr:rowOff>110490</xdr:rowOff>
    </xdr:to>
    <xdr:cxnSp macro="">
      <xdr:nvCxnSpPr>
        <xdr:cNvPr id="175" name="直線コネクタ 174"/>
        <xdr:cNvCxnSpPr/>
      </xdr:nvCxnSpPr>
      <xdr:spPr>
        <a:xfrm>
          <a:off x="708660" y="902589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76" name="テキスト ボックス 175"/>
        <xdr:cNvSpPr txBox="1"/>
      </xdr:nvSpPr>
      <xdr:spPr>
        <a:xfrm>
          <a:off x="23622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7" name="直線コネクタ 176"/>
        <xdr:cNvCxnSpPr/>
      </xdr:nvCxnSpPr>
      <xdr:spPr>
        <a:xfrm>
          <a:off x="708660" y="869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78" name="扶助費グラフ枠"/>
        <xdr:cNvSpPr/>
      </xdr:nvSpPr>
      <xdr:spPr>
        <a:xfrm>
          <a:off x="708660" y="8699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39928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48818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328160" y="104794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5905"/>
    <xdr:sp macro="" textlink="">
      <xdr:nvSpPr>
        <xdr:cNvPr id="182" name="扶助費最大値テキスト"/>
        <xdr:cNvSpPr txBox="1"/>
      </xdr:nvSpPr>
      <xdr:spPr>
        <a:xfrm>
          <a:off x="4488180" y="8785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328160" y="90424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56</xdr:row>
      <xdr:rowOff>94615</xdr:rowOff>
    </xdr:from>
    <xdr:to xmlns:xdr="http://schemas.openxmlformats.org/drawingml/2006/spreadsheetDrawing">
      <xdr:col>24</xdr:col>
      <xdr:colOff>25400</xdr:colOff>
      <xdr:row>57</xdr:row>
      <xdr:rowOff>69850</xdr:rowOff>
    </xdr:to>
    <xdr:cxnSp macro="">
      <xdr:nvCxnSpPr>
        <xdr:cNvPr id="184" name="直線コネクタ 183"/>
        <xdr:cNvCxnSpPr/>
      </xdr:nvCxnSpPr>
      <xdr:spPr>
        <a:xfrm>
          <a:off x="3642360" y="9695815"/>
          <a:ext cx="75692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3175</xdr:rowOff>
    </xdr:from>
    <xdr:ext cx="762000" cy="259080"/>
    <xdr:sp macro="" textlink="">
      <xdr:nvSpPr>
        <xdr:cNvPr id="185" name="扶助費平均値テキスト"/>
        <xdr:cNvSpPr txBox="1"/>
      </xdr:nvSpPr>
      <xdr:spPr>
        <a:xfrm>
          <a:off x="4488180" y="926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366260" y="94164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94615</xdr:rowOff>
    </xdr:from>
    <xdr:to xmlns:xdr="http://schemas.openxmlformats.org/drawingml/2006/spreadsheetDrawing">
      <xdr:col>19</xdr:col>
      <xdr:colOff>179705</xdr:colOff>
      <xdr:row>59</xdr:row>
      <xdr:rowOff>20955</xdr:rowOff>
    </xdr:to>
    <xdr:cxnSp macro="">
      <xdr:nvCxnSpPr>
        <xdr:cNvPr id="187" name="直線コネクタ 186"/>
        <xdr:cNvCxnSpPr/>
      </xdr:nvCxnSpPr>
      <xdr:spPr>
        <a:xfrm flipV="1">
          <a:off x="2832100" y="9695815"/>
          <a:ext cx="81026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599180" y="93999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81915</xdr:rowOff>
    </xdr:from>
    <xdr:ext cx="734060" cy="259080"/>
    <xdr:sp macro="" textlink="">
      <xdr:nvSpPr>
        <xdr:cNvPr id="189" name="テキスト ボックス 188"/>
        <xdr:cNvSpPr txBox="1"/>
      </xdr:nvSpPr>
      <xdr:spPr>
        <a:xfrm>
          <a:off x="3286760" y="916876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159385</xdr:rowOff>
    </xdr:from>
    <xdr:to xmlns:xdr="http://schemas.openxmlformats.org/drawingml/2006/spreadsheetDrawing">
      <xdr:col>15</xdr:col>
      <xdr:colOff>98425</xdr:colOff>
      <xdr:row>59</xdr:row>
      <xdr:rowOff>20955</xdr:rowOff>
    </xdr:to>
    <xdr:cxnSp macro="">
      <xdr:nvCxnSpPr>
        <xdr:cNvPr id="190" name="直線コネクタ 189"/>
        <xdr:cNvCxnSpPr/>
      </xdr:nvCxnSpPr>
      <xdr:spPr>
        <a:xfrm>
          <a:off x="2014220" y="10103485"/>
          <a:ext cx="8178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27813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1365" cy="259080"/>
    <xdr:sp macro="" textlink="">
      <xdr:nvSpPr>
        <xdr:cNvPr id="192" name="テキスト ボックス 191"/>
        <xdr:cNvSpPr txBox="1"/>
      </xdr:nvSpPr>
      <xdr:spPr>
        <a:xfrm>
          <a:off x="248666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127000</xdr:rowOff>
    </xdr:from>
    <xdr:to xmlns:xdr="http://schemas.openxmlformats.org/drawingml/2006/spreadsheetDrawing">
      <xdr:col>11</xdr:col>
      <xdr:colOff>9525</xdr:colOff>
      <xdr:row>58</xdr:row>
      <xdr:rowOff>159385</xdr:rowOff>
    </xdr:to>
    <xdr:cxnSp macro="">
      <xdr:nvCxnSpPr>
        <xdr:cNvPr id="193" name="直線コネクタ 192"/>
        <xdr:cNvCxnSpPr/>
      </xdr:nvCxnSpPr>
      <xdr:spPr>
        <a:xfrm>
          <a:off x="1214120" y="1007110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109220</xdr:rowOff>
    </xdr:from>
    <xdr:to xmlns:xdr="http://schemas.openxmlformats.org/drawingml/2006/spreadsheetDrawing">
      <xdr:col>11</xdr:col>
      <xdr:colOff>60325</xdr:colOff>
      <xdr:row>57</xdr:row>
      <xdr:rowOff>38735</xdr:rowOff>
    </xdr:to>
    <xdr:sp macro="" textlink="">
      <xdr:nvSpPr>
        <xdr:cNvPr id="194" name="フローチャート: 判断 193"/>
        <xdr:cNvSpPr/>
      </xdr:nvSpPr>
      <xdr:spPr>
        <a:xfrm>
          <a:off x="1981200" y="971042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48895</xdr:rowOff>
    </xdr:from>
    <xdr:ext cx="760730" cy="259080"/>
    <xdr:sp macro="" textlink="">
      <xdr:nvSpPr>
        <xdr:cNvPr id="195" name="テキスト ボックス 194"/>
        <xdr:cNvSpPr txBox="1"/>
      </xdr:nvSpPr>
      <xdr:spPr>
        <a:xfrm>
          <a:off x="1668780" y="94786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92710</xdr:rowOff>
    </xdr:from>
    <xdr:to xmlns:xdr="http://schemas.openxmlformats.org/drawingml/2006/spreadsheetDrawing">
      <xdr:col>6</xdr:col>
      <xdr:colOff>171450</xdr:colOff>
      <xdr:row>57</xdr:row>
      <xdr:rowOff>22860</xdr:rowOff>
    </xdr:to>
    <xdr:sp macro="" textlink="">
      <xdr:nvSpPr>
        <xdr:cNvPr id="196" name="フローチャート: 判断 195"/>
        <xdr:cNvSpPr/>
      </xdr:nvSpPr>
      <xdr:spPr>
        <a:xfrm>
          <a:off x="116332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33020</xdr:rowOff>
    </xdr:from>
    <xdr:ext cx="758825" cy="259080"/>
    <xdr:sp macro="" textlink="">
      <xdr:nvSpPr>
        <xdr:cNvPr id="197" name="テキスト ボックス 196"/>
        <xdr:cNvSpPr txBox="1"/>
      </xdr:nvSpPr>
      <xdr:spPr>
        <a:xfrm>
          <a:off x="868680" y="94627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9460" cy="259080"/>
    <xdr:sp macro="" textlink="">
      <xdr:nvSpPr>
        <xdr:cNvPr id="198" name="テキスト ボックス 197"/>
        <xdr:cNvSpPr txBox="1"/>
      </xdr:nvSpPr>
      <xdr:spPr>
        <a:xfrm>
          <a:off x="42011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9460" cy="259080"/>
    <xdr:sp macro="" textlink="">
      <xdr:nvSpPr>
        <xdr:cNvPr id="199" name="テキスト ボックス 198"/>
        <xdr:cNvSpPr txBox="1"/>
      </xdr:nvSpPr>
      <xdr:spPr>
        <a:xfrm>
          <a:off x="34518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339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1" name="テキスト ボックス 200"/>
        <xdr:cNvSpPr txBox="1"/>
      </xdr:nvSpPr>
      <xdr:spPr>
        <a:xfrm>
          <a:off x="18199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59080"/>
    <xdr:sp macro="" textlink="">
      <xdr:nvSpPr>
        <xdr:cNvPr id="202" name="テキスト ボックス 201"/>
        <xdr:cNvSpPr txBox="1"/>
      </xdr:nvSpPr>
      <xdr:spPr>
        <a:xfrm>
          <a:off x="10160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203" name="楕円 202"/>
        <xdr:cNvSpPr/>
      </xdr:nvSpPr>
      <xdr:spPr>
        <a:xfrm>
          <a:off x="4366260" y="9791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162560</xdr:rowOff>
    </xdr:from>
    <xdr:ext cx="762000" cy="259080"/>
    <xdr:sp macro="" textlink="">
      <xdr:nvSpPr>
        <xdr:cNvPr id="204" name="扶助費該当値テキスト"/>
        <xdr:cNvSpPr txBox="1"/>
      </xdr:nvSpPr>
      <xdr:spPr>
        <a:xfrm>
          <a:off x="448818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205" name="楕円 204"/>
        <xdr:cNvSpPr/>
      </xdr:nvSpPr>
      <xdr:spPr>
        <a:xfrm>
          <a:off x="3599180" y="96450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4060" cy="259080"/>
    <xdr:sp macro="" textlink="">
      <xdr:nvSpPr>
        <xdr:cNvPr id="206" name="テキスト ボックス 205"/>
        <xdr:cNvSpPr txBox="1"/>
      </xdr:nvSpPr>
      <xdr:spPr>
        <a:xfrm>
          <a:off x="3286760" y="97313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141605</xdr:rowOff>
    </xdr:from>
    <xdr:to xmlns:xdr="http://schemas.openxmlformats.org/drawingml/2006/spreadsheetDrawing">
      <xdr:col>15</xdr:col>
      <xdr:colOff>149225</xdr:colOff>
      <xdr:row>59</xdr:row>
      <xdr:rowOff>71755</xdr:rowOff>
    </xdr:to>
    <xdr:sp macro="" textlink="">
      <xdr:nvSpPr>
        <xdr:cNvPr id="207" name="楕円 206"/>
        <xdr:cNvSpPr/>
      </xdr:nvSpPr>
      <xdr:spPr>
        <a:xfrm>
          <a:off x="27813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56515</xdr:rowOff>
    </xdr:from>
    <xdr:ext cx="761365" cy="258445"/>
    <xdr:sp macro="" textlink="">
      <xdr:nvSpPr>
        <xdr:cNvPr id="208" name="テキスト ボックス 207"/>
        <xdr:cNvSpPr txBox="1"/>
      </xdr:nvSpPr>
      <xdr:spPr>
        <a:xfrm>
          <a:off x="2486660" y="1017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109220</xdr:rowOff>
    </xdr:from>
    <xdr:to xmlns:xdr="http://schemas.openxmlformats.org/drawingml/2006/spreadsheetDrawing">
      <xdr:col>11</xdr:col>
      <xdr:colOff>60325</xdr:colOff>
      <xdr:row>59</xdr:row>
      <xdr:rowOff>38735</xdr:rowOff>
    </xdr:to>
    <xdr:sp macro="" textlink="">
      <xdr:nvSpPr>
        <xdr:cNvPr id="209" name="楕円 208"/>
        <xdr:cNvSpPr/>
      </xdr:nvSpPr>
      <xdr:spPr>
        <a:xfrm>
          <a:off x="1981200" y="1005332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23495</xdr:rowOff>
    </xdr:from>
    <xdr:ext cx="760730" cy="259080"/>
    <xdr:sp macro="" textlink="">
      <xdr:nvSpPr>
        <xdr:cNvPr id="210" name="テキスト ボックス 209"/>
        <xdr:cNvSpPr txBox="1"/>
      </xdr:nvSpPr>
      <xdr:spPr>
        <a:xfrm>
          <a:off x="1668780" y="101390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76200</xdr:rowOff>
    </xdr:from>
    <xdr:to xmlns:xdr="http://schemas.openxmlformats.org/drawingml/2006/spreadsheetDrawing">
      <xdr:col>6</xdr:col>
      <xdr:colOff>171450</xdr:colOff>
      <xdr:row>59</xdr:row>
      <xdr:rowOff>6350</xdr:rowOff>
    </xdr:to>
    <xdr:sp macro="" textlink="">
      <xdr:nvSpPr>
        <xdr:cNvPr id="211" name="楕円 210"/>
        <xdr:cNvSpPr/>
      </xdr:nvSpPr>
      <xdr:spPr>
        <a:xfrm>
          <a:off x="116332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162560</xdr:rowOff>
    </xdr:from>
    <xdr:ext cx="758825" cy="259080"/>
    <xdr:sp macro="" textlink="">
      <xdr:nvSpPr>
        <xdr:cNvPr id="212" name="テキスト ボックス 211"/>
        <xdr:cNvSpPr txBox="1"/>
      </xdr:nvSpPr>
      <xdr:spPr>
        <a:xfrm>
          <a:off x="868680" y="10106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43640" y="8128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57020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57020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1706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1706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586450" y="8191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586450" y="8382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43640" y="8699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852775"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15640" y="8699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595374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物価高騰対策として水道基本料の減免を行ったことによる簡易水道事業特別会計への繰出金が要</a:t>
          </a:r>
          <a:r>
            <a:rPr kumimoji="1" lang="ja-JP" altLang="en-US" sz="1300">
              <a:solidFill>
                <a:sysClr val="windowText" lastClr="000000"/>
              </a:solidFill>
              <a:latin typeface="ＭＳ Ｐゴシック"/>
              <a:ea typeface="ＭＳ Ｐゴシック"/>
            </a:rPr>
            <a:t>因となり、昨年度から1.2ポイント増となった。介護保険事業については、令和3年</a:t>
          </a:r>
          <a:r>
            <a:rPr kumimoji="1" lang="ja-JP" altLang="en-US" sz="1300">
              <a:latin typeface="ＭＳ Ｐゴシック"/>
              <a:ea typeface="ＭＳ Ｐゴシック"/>
            </a:rPr>
            <a:t>度から保険料の引き上げを行ったことで普通会計の負担軽減が図られている。</a:t>
          </a:r>
        </a:p>
        <a:p>
          <a:r>
            <a:rPr kumimoji="1" lang="ja-JP" altLang="en-US" sz="1300">
              <a:latin typeface="ＭＳ Ｐゴシック"/>
              <a:ea typeface="ＭＳ Ｐゴシック"/>
            </a:rPr>
            <a:t>　今後も各種料金や保険料率の適正化、徴収率の向上に努める.。</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4" name="テキスト ボックス 223"/>
        <xdr:cNvSpPr txBox="1"/>
      </xdr:nvSpPr>
      <xdr:spPr>
        <a:xfrm>
          <a:off x="1130554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43640" y="1098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6" name="テキスト ボックス 225"/>
        <xdr:cNvSpPr txBox="1"/>
      </xdr:nvSpPr>
      <xdr:spPr>
        <a:xfrm>
          <a:off x="1088898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1343640" y="10414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4825" cy="255905"/>
    <xdr:sp macro="" textlink="">
      <xdr:nvSpPr>
        <xdr:cNvPr id="228" name="テキスト ボックス 227"/>
        <xdr:cNvSpPr txBox="1"/>
      </xdr:nvSpPr>
      <xdr:spPr>
        <a:xfrm>
          <a:off x="10888980" y="10271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1343640" y="984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0" name="テキスト ボックス 229"/>
        <xdr:cNvSpPr txBox="1"/>
      </xdr:nvSpPr>
      <xdr:spPr>
        <a:xfrm>
          <a:off x="1088898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1343640" y="9271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4825" cy="255905"/>
    <xdr:sp macro="" textlink="">
      <xdr:nvSpPr>
        <xdr:cNvPr id="232" name="テキスト ボックス 231"/>
        <xdr:cNvSpPr txBox="1"/>
      </xdr:nvSpPr>
      <xdr:spPr>
        <a:xfrm>
          <a:off x="10888980" y="9128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1343640" y="8699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1343640" y="8699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505204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1905</xdr:rowOff>
    </xdr:from>
    <xdr:ext cx="762000" cy="259080"/>
    <xdr:sp macro="" textlink="">
      <xdr:nvSpPr>
        <xdr:cNvPr id="236" name="その他最小値テキスト"/>
        <xdr:cNvSpPr txBox="1"/>
      </xdr:nvSpPr>
      <xdr:spPr>
        <a:xfrm>
          <a:off x="15123795"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179705</xdr:colOff>
      <xdr:row>61</xdr:row>
      <xdr:rowOff>29845</xdr:rowOff>
    </xdr:to>
    <xdr:cxnSp macro="">
      <xdr:nvCxnSpPr>
        <xdr:cNvPr id="237" name="直線コネクタ 236"/>
        <xdr:cNvCxnSpPr/>
      </xdr:nvCxnSpPr>
      <xdr:spPr>
        <a:xfrm>
          <a:off x="14963140" y="104882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99060</xdr:rowOff>
    </xdr:from>
    <xdr:ext cx="762000" cy="255905"/>
    <xdr:sp macro="" textlink="">
      <xdr:nvSpPr>
        <xdr:cNvPr id="238" name="その他最大値テキスト"/>
        <xdr:cNvSpPr txBox="1"/>
      </xdr:nvSpPr>
      <xdr:spPr>
        <a:xfrm>
          <a:off x="15123795" y="9014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179705</xdr:colOff>
      <xdr:row>54</xdr:row>
      <xdr:rowOff>12700</xdr:rowOff>
    </xdr:to>
    <xdr:cxnSp macro="">
      <xdr:nvCxnSpPr>
        <xdr:cNvPr id="239" name="直線コネクタ 238"/>
        <xdr:cNvCxnSpPr/>
      </xdr:nvCxnSpPr>
      <xdr:spPr>
        <a:xfrm>
          <a:off x="14963140" y="9271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109855</xdr:rowOff>
    </xdr:from>
    <xdr:to xmlns:xdr="http://schemas.openxmlformats.org/drawingml/2006/spreadsheetDrawing">
      <xdr:col>82</xdr:col>
      <xdr:colOff>107950</xdr:colOff>
      <xdr:row>58</xdr:row>
      <xdr:rowOff>6985</xdr:rowOff>
    </xdr:to>
    <xdr:cxnSp macro="">
      <xdr:nvCxnSpPr>
        <xdr:cNvPr id="240" name="直線コネクタ 239"/>
        <xdr:cNvCxnSpPr/>
      </xdr:nvCxnSpPr>
      <xdr:spPr>
        <a:xfrm>
          <a:off x="14284960" y="9882505"/>
          <a:ext cx="7670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56</xdr:row>
      <xdr:rowOff>69850</xdr:rowOff>
    </xdr:from>
    <xdr:ext cx="762000" cy="259080"/>
    <xdr:sp macro="" textlink="">
      <xdr:nvSpPr>
        <xdr:cNvPr id="241" name="その他平均値テキスト"/>
        <xdr:cNvSpPr txBox="1"/>
      </xdr:nvSpPr>
      <xdr:spPr>
        <a:xfrm>
          <a:off x="15123795"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500124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109855</xdr:rowOff>
    </xdr:from>
    <xdr:to xmlns:xdr="http://schemas.openxmlformats.org/drawingml/2006/spreadsheetDrawing">
      <xdr:col>78</xdr:col>
      <xdr:colOff>69850</xdr:colOff>
      <xdr:row>58</xdr:row>
      <xdr:rowOff>41275</xdr:rowOff>
    </xdr:to>
    <xdr:cxnSp macro="">
      <xdr:nvCxnSpPr>
        <xdr:cNvPr id="243" name="直線コネクタ 242"/>
        <xdr:cNvCxnSpPr/>
      </xdr:nvCxnSpPr>
      <xdr:spPr>
        <a:xfrm flipV="1">
          <a:off x="13483590" y="9882505"/>
          <a:ext cx="80137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423416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4060" cy="258445"/>
    <xdr:sp macro="" textlink="">
      <xdr:nvSpPr>
        <xdr:cNvPr id="245" name="テキスト ボックス 244"/>
        <xdr:cNvSpPr txBox="1"/>
      </xdr:nvSpPr>
      <xdr:spPr>
        <a:xfrm>
          <a:off x="13939520" y="957770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35560</xdr:rowOff>
    </xdr:from>
    <xdr:to xmlns:xdr="http://schemas.openxmlformats.org/drawingml/2006/spreadsheetDrawing">
      <xdr:col>73</xdr:col>
      <xdr:colOff>179705</xdr:colOff>
      <xdr:row>58</xdr:row>
      <xdr:rowOff>41275</xdr:rowOff>
    </xdr:to>
    <xdr:cxnSp macro="">
      <xdr:nvCxnSpPr>
        <xdr:cNvPr id="246" name="直線コネクタ 245"/>
        <xdr:cNvCxnSpPr/>
      </xdr:nvCxnSpPr>
      <xdr:spPr>
        <a:xfrm>
          <a:off x="12666980" y="9979660"/>
          <a:ext cx="81661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3434060" y="98659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33655</xdr:rowOff>
    </xdr:from>
    <xdr:ext cx="762000" cy="258445"/>
    <xdr:sp macro="" textlink="">
      <xdr:nvSpPr>
        <xdr:cNvPr id="248" name="テキスト ボックス 247"/>
        <xdr:cNvSpPr txBox="1"/>
      </xdr:nvSpPr>
      <xdr:spPr>
        <a:xfrm>
          <a:off x="1312164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35560</xdr:rowOff>
    </xdr:from>
    <xdr:to xmlns:xdr="http://schemas.openxmlformats.org/drawingml/2006/spreadsheetDrawing">
      <xdr:col>69</xdr:col>
      <xdr:colOff>92075</xdr:colOff>
      <xdr:row>58</xdr:row>
      <xdr:rowOff>35560</xdr:rowOff>
    </xdr:to>
    <xdr:cxnSp macro="">
      <xdr:nvCxnSpPr>
        <xdr:cNvPr id="249" name="直線コネクタ 248"/>
        <xdr:cNvCxnSpPr/>
      </xdr:nvCxnSpPr>
      <xdr:spPr>
        <a:xfrm>
          <a:off x="11849100" y="997966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150495</xdr:rowOff>
    </xdr:from>
    <xdr:to xmlns:xdr="http://schemas.openxmlformats.org/drawingml/2006/spreadsheetDrawing">
      <xdr:col>69</xdr:col>
      <xdr:colOff>142875</xdr:colOff>
      <xdr:row>58</xdr:row>
      <xdr:rowOff>80645</xdr:rowOff>
    </xdr:to>
    <xdr:sp macro="" textlink="">
      <xdr:nvSpPr>
        <xdr:cNvPr id="250" name="フローチャート: 判断 249"/>
        <xdr:cNvSpPr/>
      </xdr:nvSpPr>
      <xdr:spPr>
        <a:xfrm>
          <a:off x="1261618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90805</xdr:rowOff>
    </xdr:from>
    <xdr:ext cx="761365" cy="258445"/>
    <xdr:sp macro="" textlink="">
      <xdr:nvSpPr>
        <xdr:cNvPr id="251" name="テキスト ボックス 250"/>
        <xdr:cNvSpPr txBox="1"/>
      </xdr:nvSpPr>
      <xdr:spPr>
        <a:xfrm>
          <a:off x="12321540" y="9692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156210</xdr:rowOff>
    </xdr:from>
    <xdr:to xmlns:xdr="http://schemas.openxmlformats.org/drawingml/2006/spreadsheetDrawing">
      <xdr:col>65</xdr:col>
      <xdr:colOff>53975</xdr:colOff>
      <xdr:row>58</xdr:row>
      <xdr:rowOff>86360</xdr:rowOff>
    </xdr:to>
    <xdr:sp macro="" textlink="">
      <xdr:nvSpPr>
        <xdr:cNvPr id="252" name="フローチャート: 判断 251"/>
        <xdr:cNvSpPr/>
      </xdr:nvSpPr>
      <xdr:spPr>
        <a:xfrm>
          <a:off x="11816080" y="99288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96520</xdr:rowOff>
    </xdr:from>
    <xdr:ext cx="762000" cy="259080"/>
    <xdr:sp macro="" textlink="">
      <xdr:nvSpPr>
        <xdr:cNvPr id="253" name="テキスト ボックス 252"/>
        <xdr:cNvSpPr txBox="1"/>
      </xdr:nvSpPr>
      <xdr:spPr>
        <a:xfrm>
          <a:off x="11503660" y="969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095" cy="259080"/>
    <xdr:sp macro="" textlink="">
      <xdr:nvSpPr>
        <xdr:cNvPr id="254" name="テキスト ボックス 253"/>
        <xdr:cNvSpPr txBox="1"/>
      </xdr:nvSpPr>
      <xdr:spPr>
        <a:xfrm>
          <a:off x="148539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55" name="テキスト ボックス 254"/>
        <xdr:cNvSpPr txBox="1"/>
      </xdr:nvSpPr>
      <xdr:spPr>
        <a:xfrm>
          <a:off x="140868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3286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2468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1365" cy="259080"/>
    <xdr:sp macro="" textlink="">
      <xdr:nvSpPr>
        <xdr:cNvPr id="258" name="テキスト ボックス 257"/>
        <xdr:cNvSpPr txBox="1"/>
      </xdr:nvSpPr>
      <xdr:spPr>
        <a:xfrm>
          <a:off x="11661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127635</xdr:rowOff>
    </xdr:from>
    <xdr:to xmlns:xdr="http://schemas.openxmlformats.org/drawingml/2006/spreadsheetDrawing">
      <xdr:col>82</xdr:col>
      <xdr:colOff>158750</xdr:colOff>
      <xdr:row>58</xdr:row>
      <xdr:rowOff>57785</xdr:rowOff>
    </xdr:to>
    <xdr:sp macro="" textlink="">
      <xdr:nvSpPr>
        <xdr:cNvPr id="259" name="楕円 258"/>
        <xdr:cNvSpPr/>
      </xdr:nvSpPr>
      <xdr:spPr>
        <a:xfrm>
          <a:off x="1500124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57</xdr:row>
      <xdr:rowOff>99695</xdr:rowOff>
    </xdr:from>
    <xdr:ext cx="762000" cy="255905"/>
    <xdr:sp macro="" textlink="">
      <xdr:nvSpPr>
        <xdr:cNvPr id="260" name="その他該当値テキスト"/>
        <xdr:cNvSpPr txBox="1"/>
      </xdr:nvSpPr>
      <xdr:spPr>
        <a:xfrm>
          <a:off x="15123795" y="9872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59055</xdr:rowOff>
    </xdr:from>
    <xdr:to xmlns:xdr="http://schemas.openxmlformats.org/drawingml/2006/spreadsheetDrawing">
      <xdr:col>78</xdr:col>
      <xdr:colOff>120650</xdr:colOff>
      <xdr:row>57</xdr:row>
      <xdr:rowOff>160655</xdr:rowOff>
    </xdr:to>
    <xdr:sp macro="" textlink="">
      <xdr:nvSpPr>
        <xdr:cNvPr id="261" name="楕円 260"/>
        <xdr:cNvSpPr/>
      </xdr:nvSpPr>
      <xdr:spPr>
        <a:xfrm>
          <a:off x="1423416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145415</xdr:rowOff>
    </xdr:from>
    <xdr:ext cx="734060" cy="255905"/>
    <xdr:sp macro="" textlink="">
      <xdr:nvSpPr>
        <xdr:cNvPr id="262" name="テキスト ボックス 261"/>
        <xdr:cNvSpPr txBox="1"/>
      </xdr:nvSpPr>
      <xdr:spPr>
        <a:xfrm>
          <a:off x="13939520" y="9918065"/>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161925</xdr:rowOff>
    </xdr:from>
    <xdr:to xmlns:xdr="http://schemas.openxmlformats.org/drawingml/2006/spreadsheetDrawing">
      <xdr:col>74</xdr:col>
      <xdr:colOff>31750</xdr:colOff>
      <xdr:row>58</xdr:row>
      <xdr:rowOff>92075</xdr:rowOff>
    </xdr:to>
    <xdr:sp macro="" textlink="">
      <xdr:nvSpPr>
        <xdr:cNvPr id="263" name="楕円 262"/>
        <xdr:cNvSpPr/>
      </xdr:nvSpPr>
      <xdr:spPr>
        <a:xfrm>
          <a:off x="13434060" y="99345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76835</xdr:rowOff>
    </xdr:from>
    <xdr:ext cx="762000" cy="255905"/>
    <xdr:sp macro="" textlink="">
      <xdr:nvSpPr>
        <xdr:cNvPr id="264" name="テキスト ボックス 263"/>
        <xdr:cNvSpPr txBox="1"/>
      </xdr:nvSpPr>
      <xdr:spPr>
        <a:xfrm>
          <a:off x="13121640" y="100209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156210</xdr:rowOff>
    </xdr:from>
    <xdr:to xmlns:xdr="http://schemas.openxmlformats.org/drawingml/2006/spreadsheetDrawing">
      <xdr:col>69</xdr:col>
      <xdr:colOff>142875</xdr:colOff>
      <xdr:row>58</xdr:row>
      <xdr:rowOff>86360</xdr:rowOff>
    </xdr:to>
    <xdr:sp macro="" textlink="">
      <xdr:nvSpPr>
        <xdr:cNvPr id="265" name="楕円 264"/>
        <xdr:cNvSpPr/>
      </xdr:nvSpPr>
      <xdr:spPr>
        <a:xfrm>
          <a:off x="1261618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71120</xdr:rowOff>
    </xdr:from>
    <xdr:ext cx="761365" cy="259080"/>
    <xdr:sp macro="" textlink="">
      <xdr:nvSpPr>
        <xdr:cNvPr id="266" name="テキスト ボックス 265"/>
        <xdr:cNvSpPr txBox="1"/>
      </xdr:nvSpPr>
      <xdr:spPr>
        <a:xfrm>
          <a:off x="12321540" y="1001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156210</xdr:rowOff>
    </xdr:from>
    <xdr:to xmlns:xdr="http://schemas.openxmlformats.org/drawingml/2006/spreadsheetDrawing">
      <xdr:col>65</xdr:col>
      <xdr:colOff>53975</xdr:colOff>
      <xdr:row>58</xdr:row>
      <xdr:rowOff>86360</xdr:rowOff>
    </xdr:to>
    <xdr:sp macro="" textlink="">
      <xdr:nvSpPr>
        <xdr:cNvPr id="267" name="楕円 266"/>
        <xdr:cNvSpPr/>
      </xdr:nvSpPr>
      <xdr:spPr>
        <a:xfrm>
          <a:off x="11816080" y="99288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71120</xdr:rowOff>
    </xdr:from>
    <xdr:ext cx="762000" cy="259080"/>
    <xdr:sp macro="" textlink="">
      <xdr:nvSpPr>
        <xdr:cNvPr id="268" name="テキスト ボックス 267"/>
        <xdr:cNvSpPr txBox="1"/>
      </xdr:nvSpPr>
      <xdr:spPr>
        <a:xfrm>
          <a:off x="1150366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1343640" y="4699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557020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557020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711706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711706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18586450" y="4762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18586450" y="4953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1343640" y="5270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5852775"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5915640" y="5270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595374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令和4年度は、社会福祉協議会の補助金増などが影響し、昨年</a:t>
          </a:r>
          <a:r>
            <a:rPr kumimoji="1" lang="ja-JP" altLang="en-US" sz="1300">
              <a:solidFill>
                <a:sysClr val="windowText" lastClr="000000"/>
              </a:solidFill>
              <a:latin typeface="ＭＳ Ｐゴシック"/>
              <a:ea typeface="ＭＳ Ｐゴシック"/>
            </a:rPr>
            <a:t>度から1ポイント増</a:t>
          </a:r>
          <a:r>
            <a:rPr kumimoji="1" lang="ja-JP" altLang="en-US" sz="1300">
              <a:latin typeface="ＭＳ Ｐゴシック"/>
              <a:ea typeface="ＭＳ Ｐゴシック"/>
            </a:rPr>
            <a:t>となったが、類似団体よりは低い数値で推移している。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現在、平成26年度に策定した補助金等改革方針に基づき、3年ごとに見直しを行っており、今後も適正化を図っていく。</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0" name="テキスト ボックス 279"/>
        <xdr:cNvSpPr txBox="1"/>
      </xdr:nvSpPr>
      <xdr:spPr>
        <a:xfrm>
          <a:off x="1130554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1343640" y="7556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82" name="テキスト ボックス 281"/>
        <xdr:cNvSpPr txBox="1"/>
      </xdr:nvSpPr>
      <xdr:spPr>
        <a:xfrm>
          <a:off x="1088898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1343640" y="7099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84" name="テキスト ボックス 283"/>
        <xdr:cNvSpPr txBox="1"/>
      </xdr:nvSpPr>
      <xdr:spPr>
        <a:xfrm>
          <a:off x="1088898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1343640" y="6642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86" name="テキスト ボックス 285"/>
        <xdr:cNvSpPr txBox="1"/>
      </xdr:nvSpPr>
      <xdr:spPr>
        <a:xfrm>
          <a:off x="1088898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1343640" y="6184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88" name="テキスト ボックス 287"/>
        <xdr:cNvSpPr txBox="1"/>
      </xdr:nvSpPr>
      <xdr:spPr>
        <a:xfrm>
          <a:off x="1088898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1343640" y="5727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0" name="テキスト ボックス 289"/>
        <xdr:cNvSpPr txBox="1"/>
      </xdr:nvSpPr>
      <xdr:spPr>
        <a:xfrm>
          <a:off x="1088898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1343640" y="527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1343640" y="5270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505204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121920</xdr:rowOff>
    </xdr:from>
    <xdr:ext cx="762000" cy="255905"/>
    <xdr:sp macro="" textlink="">
      <xdr:nvSpPr>
        <xdr:cNvPr id="294" name="補助費等最小値テキスト"/>
        <xdr:cNvSpPr txBox="1"/>
      </xdr:nvSpPr>
      <xdr:spPr>
        <a:xfrm>
          <a:off x="15123795" y="6979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179705</xdr:colOff>
      <xdr:row>40</xdr:row>
      <xdr:rowOff>149860</xdr:rowOff>
    </xdr:to>
    <xdr:cxnSp macro="">
      <xdr:nvCxnSpPr>
        <xdr:cNvPr id="295" name="直線コネクタ 294"/>
        <xdr:cNvCxnSpPr/>
      </xdr:nvCxnSpPr>
      <xdr:spPr>
        <a:xfrm>
          <a:off x="14963140" y="7007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135890</xdr:rowOff>
    </xdr:from>
    <xdr:ext cx="762000" cy="259080"/>
    <xdr:sp macro="" textlink="">
      <xdr:nvSpPr>
        <xdr:cNvPr id="296" name="補助費等最大値テキスト"/>
        <xdr:cNvSpPr txBox="1"/>
      </xdr:nvSpPr>
      <xdr:spPr>
        <a:xfrm>
          <a:off x="15123795"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179705</xdr:colOff>
      <xdr:row>34</xdr:row>
      <xdr:rowOff>49530</xdr:rowOff>
    </xdr:to>
    <xdr:cxnSp macro="">
      <xdr:nvCxnSpPr>
        <xdr:cNvPr id="297" name="直線コネクタ 296"/>
        <xdr:cNvCxnSpPr/>
      </xdr:nvCxnSpPr>
      <xdr:spPr>
        <a:xfrm>
          <a:off x="14963140" y="58788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35560</xdr:rowOff>
    </xdr:from>
    <xdr:to xmlns:xdr="http://schemas.openxmlformats.org/drawingml/2006/spreadsheetDrawing">
      <xdr:col>82</xdr:col>
      <xdr:colOff>107950</xdr:colOff>
      <xdr:row>36</xdr:row>
      <xdr:rowOff>81280</xdr:rowOff>
    </xdr:to>
    <xdr:cxnSp macro="">
      <xdr:nvCxnSpPr>
        <xdr:cNvPr id="298" name="直線コネクタ 297"/>
        <xdr:cNvCxnSpPr/>
      </xdr:nvCxnSpPr>
      <xdr:spPr>
        <a:xfrm>
          <a:off x="14284960" y="6207760"/>
          <a:ext cx="7670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57150</xdr:rowOff>
    </xdr:from>
    <xdr:ext cx="762000" cy="259080"/>
    <xdr:sp macro="" textlink="">
      <xdr:nvSpPr>
        <xdr:cNvPr id="299" name="補助費等平均値テキスト"/>
        <xdr:cNvSpPr txBox="1"/>
      </xdr:nvSpPr>
      <xdr:spPr>
        <a:xfrm>
          <a:off x="15123795"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500124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35560</xdr:rowOff>
    </xdr:from>
    <xdr:to xmlns:xdr="http://schemas.openxmlformats.org/drawingml/2006/spreadsheetDrawing">
      <xdr:col>78</xdr:col>
      <xdr:colOff>69850</xdr:colOff>
      <xdr:row>36</xdr:row>
      <xdr:rowOff>49530</xdr:rowOff>
    </xdr:to>
    <xdr:cxnSp macro="">
      <xdr:nvCxnSpPr>
        <xdr:cNvPr id="301" name="直線コネクタ 300"/>
        <xdr:cNvCxnSpPr/>
      </xdr:nvCxnSpPr>
      <xdr:spPr>
        <a:xfrm flipV="1">
          <a:off x="13483590" y="6207760"/>
          <a:ext cx="8013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423416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4060" cy="259080"/>
    <xdr:sp macro="" textlink="">
      <xdr:nvSpPr>
        <xdr:cNvPr id="303" name="テキスト ボックス 302"/>
        <xdr:cNvSpPr txBox="1"/>
      </xdr:nvSpPr>
      <xdr:spPr>
        <a:xfrm>
          <a:off x="13939520" y="63207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179705</xdr:colOff>
      <xdr:row>36</xdr:row>
      <xdr:rowOff>95250</xdr:rowOff>
    </xdr:to>
    <xdr:cxnSp macro="">
      <xdr:nvCxnSpPr>
        <xdr:cNvPr id="304" name="直線コネクタ 303"/>
        <xdr:cNvCxnSpPr/>
      </xdr:nvCxnSpPr>
      <xdr:spPr>
        <a:xfrm flipV="1">
          <a:off x="12666980" y="6221730"/>
          <a:ext cx="81661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3434060" y="62572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6" name="テキスト ボックス 305"/>
        <xdr:cNvSpPr txBox="1"/>
      </xdr:nvSpPr>
      <xdr:spPr>
        <a:xfrm>
          <a:off x="1312164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95250</xdr:rowOff>
    </xdr:from>
    <xdr:to xmlns:xdr="http://schemas.openxmlformats.org/drawingml/2006/spreadsheetDrawing">
      <xdr:col>69</xdr:col>
      <xdr:colOff>92075</xdr:colOff>
      <xdr:row>36</xdr:row>
      <xdr:rowOff>127000</xdr:rowOff>
    </xdr:to>
    <xdr:cxnSp macro="">
      <xdr:nvCxnSpPr>
        <xdr:cNvPr id="307" name="直線コネクタ 306"/>
        <xdr:cNvCxnSpPr/>
      </xdr:nvCxnSpPr>
      <xdr:spPr>
        <a:xfrm flipV="1">
          <a:off x="11849100" y="6267450"/>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08" name="フローチャート: 判断 307"/>
        <xdr:cNvSpPr/>
      </xdr:nvSpPr>
      <xdr:spPr>
        <a:xfrm>
          <a:off x="1261618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1365" cy="255905"/>
    <xdr:sp macro="" textlink="">
      <xdr:nvSpPr>
        <xdr:cNvPr id="309" name="テキスト ボックス 308"/>
        <xdr:cNvSpPr txBox="1"/>
      </xdr:nvSpPr>
      <xdr:spPr>
        <a:xfrm>
          <a:off x="12321540" y="642175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10" name="フローチャート: 判断 309"/>
        <xdr:cNvSpPr/>
      </xdr:nvSpPr>
      <xdr:spPr>
        <a:xfrm>
          <a:off x="11816080" y="63258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68580</xdr:rowOff>
    </xdr:from>
    <xdr:ext cx="762000" cy="259080"/>
    <xdr:sp macro="" textlink="">
      <xdr:nvSpPr>
        <xdr:cNvPr id="311" name="テキスト ボックス 310"/>
        <xdr:cNvSpPr txBox="1"/>
      </xdr:nvSpPr>
      <xdr:spPr>
        <a:xfrm>
          <a:off x="1150366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095" cy="259080"/>
    <xdr:sp macro="" textlink="">
      <xdr:nvSpPr>
        <xdr:cNvPr id="312" name="テキスト ボックス 311"/>
        <xdr:cNvSpPr txBox="1"/>
      </xdr:nvSpPr>
      <xdr:spPr>
        <a:xfrm>
          <a:off x="148539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3" name="テキスト ボックス 312"/>
        <xdr:cNvSpPr txBox="1"/>
      </xdr:nvSpPr>
      <xdr:spPr>
        <a:xfrm>
          <a:off x="140868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3286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2468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1365" cy="259080"/>
    <xdr:sp macro="" textlink="">
      <xdr:nvSpPr>
        <xdr:cNvPr id="316" name="テキスト ボックス 315"/>
        <xdr:cNvSpPr txBox="1"/>
      </xdr:nvSpPr>
      <xdr:spPr>
        <a:xfrm>
          <a:off x="11661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30480</xdr:rowOff>
    </xdr:from>
    <xdr:to xmlns:xdr="http://schemas.openxmlformats.org/drawingml/2006/spreadsheetDrawing">
      <xdr:col>82</xdr:col>
      <xdr:colOff>158750</xdr:colOff>
      <xdr:row>36</xdr:row>
      <xdr:rowOff>132080</xdr:rowOff>
    </xdr:to>
    <xdr:sp macro="" textlink="">
      <xdr:nvSpPr>
        <xdr:cNvPr id="317" name="楕円 316"/>
        <xdr:cNvSpPr/>
      </xdr:nvSpPr>
      <xdr:spPr>
        <a:xfrm>
          <a:off x="1500124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35</xdr:row>
      <xdr:rowOff>46990</xdr:rowOff>
    </xdr:from>
    <xdr:ext cx="762000" cy="259080"/>
    <xdr:sp macro="" textlink="">
      <xdr:nvSpPr>
        <xdr:cNvPr id="318" name="補助費等該当値テキスト"/>
        <xdr:cNvSpPr txBox="1"/>
      </xdr:nvSpPr>
      <xdr:spPr>
        <a:xfrm>
          <a:off x="15123795"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156210</xdr:rowOff>
    </xdr:from>
    <xdr:to xmlns:xdr="http://schemas.openxmlformats.org/drawingml/2006/spreadsheetDrawing">
      <xdr:col>78</xdr:col>
      <xdr:colOff>120650</xdr:colOff>
      <xdr:row>36</xdr:row>
      <xdr:rowOff>86360</xdr:rowOff>
    </xdr:to>
    <xdr:sp macro="" textlink="">
      <xdr:nvSpPr>
        <xdr:cNvPr id="319" name="楕円 318"/>
        <xdr:cNvSpPr/>
      </xdr:nvSpPr>
      <xdr:spPr>
        <a:xfrm>
          <a:off x="1423416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96520</xdr:rowOff>
    </xdr:from>
    <xdr:ext cx="734060" cy="259080"/>
    <xdr:sp macro="" textlink="">
      <xdr:nvSpPr>
        <xdr:cNvPr id="320" name="テキスト ボックス 319"/>
        <xdr:cNvSpPr txBox="1"/>
      </xdr:nvSpPr>
      <xdr:spPr>
        <a:xfrm>
          <a:off x="13939520" y="59258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170180</xdr:rowOff>
    </xdr:from>
    <xdr:to xmlns:xdr="http://schemas.openxmlformats.org/drawingml/2006/spreadsheetDrawing">
      <xdr:col>74</xdr:col>
      <xdr:colOff>31750</xdr:colOff>
      <xdr:row>36</xdr:row>
      <xdr:rowOff>100330</xdr:rowOff>
    </xdr:to>
    <xdr:sp macro="" textlink="">
      <xdr:nvSpPr>
        <xdr:cNvPr id="321" name="楕円 320"/>
        <xdr:cNvSpPr/>
      </xdr:nvSpPr>
      <xdr:spPr>
        <a:xfrm>
          <a:off x="13434060" y="61709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110490</xdr:rowOff>
    </xdr:from>
    <xdr:ext cx="762000" cy="255905"/>
    <xdr:sp macro="" textlink="">
      <xdr:nvSpPr>
        <xdr:cNvPr id="322" name="テキスト ボックス 321"/>
        <xdr:cNvSpPr txBox="1"/>
      </xdr:nvSpPr>
      <xdr:spPr>
        <a:xfrm>
          <a:off x="13121640" y="59397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44450</xdr:rowOff>
    </xdr:from>
    <xdr:to xmlns:xdr="http://schemas.openxmlformats.org/drawingml/2006/spreadsheetDrawing">
      <xdr:col>69</xdr:col>
      <xdr:colOff>142875</xdr:colOff>
      <xdr:row>36</xdr:row>
      <xdr:rowOff>146050</xdr:rowOff>
    </xdr:to>
    <xdr:sp macro="" textlink="">
      <xdr:nvSpPr>
        <xdr:cNvPr id="323" name="楕円 322"/>
        <xdr:cNvSpPr/>
      </xdr:nvSpPr>
      <xdr:spPr>
        <a:xfrm>
          <a:off x="1261618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156210</xdr:rowOff>
    </xdr:from>
    <xdr:ext cx="761365" cy="255905"/>
    <xdr:sp macro="" textlink="">
      <xdr:nvSpPr>
        <xdr:cNvPr id="324" name="テキスト ボックス 323"/>
        <xdr:cNvSpPr txBox="1"/>
      </xdr:nvSpPr>
      <xdr:spPr>
        <a:xfrm>
          <a:off x="12321540" y="598551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76200</xdr:rowOff>
    </xdr:from>
    <xdr:to xmlns:xdr="http://schemas.openxmlformats.org/drawingml/2006/spreadsheetDrawing">
      <xdr:col>65</xdr:col>
      <xdr:colOff>53975</xdr:colOff>
      <xdr:row>37</xdr:row>
      <xdr:rowOff>6350</xdr:rowOff>
    </xdr:to>
    <xdr:sp macro="" textlink="">
      <xdr:nvSpPr>
        <xdr:cNvPr id="325" name="楕円 324"/>
        <xdr:cNvSpPr/>
      </xdr:nvSpPr>
      <xdr:spPr>
        <a:xfrm>
          <a:off x="11816080" y="62484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16510</xdr:rowOff>
    </xdr:from>
    <xdr:ext cx="762000" cy="259080"/>
    <xdr:sp macro="" textlink="">
      <xdr:nvSpPr>
        <xdr:cNvPr id="326" name="テキスト ボックス 325"/>
        <xdr:cNvSpPr txBox="1"/>
      </xdr:nvSpPr>
      <xdr:spPr>
        <a:xfrm>
          <a:off x="1150366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27" name="正方形/長方形 326"/>
        <xdr:cNvSpPr/>
      </xdr:nvSpPr>
      <xdr:spPr>
        <a:xfrm>
          <a:off x="708660" y="11557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4918075" y="11620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4918075" y="11811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646430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646430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793496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793496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34" name="正方形/長方形 333"/>
        <xdr:cNvSpPr/>
      </xdr:nvSpPr>
      <xdr:spPr>
        <a:xfrm>
          <a:off x="708660" y="12128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217160" y="12128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36" name="正方形/長方形 335"/>
        <xdr:cNvSpPr/>
      </xdr:nvSpPr>
      <xdr:spPr>
        <a:xfrm>
          <a:off x="5280660" y="12128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30098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a:t>
          </a:r>
          <a:r>
            <a:rPr kumimoji="1" lang="ja-JP" altLang="en-US" sz="1300" b="0">
              <a:latin typeface="ＭＳ Ｐゴシック"/>
              <a:ea typeface="ＭＳ Ｐゴシック"/>
            </a:rPr>
            <a:t>令和元年度に義務教育学校とCATVの整備事業の際に発行した地方債の償還が始まったことにより、</a:t>
          </a:r>
          <a:r>
            <a:rPr kumimoji="1" lang="ja-JP" altLang="en-US" sz="1300">
              <a:latin typeface="ＭＳ Ｐゴシック"/>
              <a:ea typeface="ＭＳ Ｐゴシック"/>
            </a:rPr>
            <a:t>昨年度から0.</a:t>
          </a:r>
          <a:r>
            <a:rPr kumimoji="1" lang="ja-JP" altLang="en-US" sz="1300">
              <a:solidFill>
                <a:sysClr val="windowText" lastClr="000000"/>
              </a:solidFill>
              <a:latin typeface="ＭＳ Ｐゴシック"/>
              <a:ea typeface="ＭＳ Ｐゴシック"/>
            </a:rPr>
            <a:t>4ポイント増</a:t>
          </a:r>
          <a:r>
            <a:rPr kumimoji="1" lang="ja-JP" altLang="en-US" sz="1300" b="0">
              <a:latin typeface="ＭＳ Ｐゴシック"/>
              <a:ea typeface="ＭＳ Ｐゴシック"/>
            </a:rPr>
            <a:t>となった。</a:t>
          </a:r>
        </a:p>
        <a:p>
          <a:r>
            <a:rPr kumimoji="1" lang="ja-JP" altLang="en-US" sz="1300">
              <a:latin typeface="ＭＳ Ｐゴシック"/>
              <a:ea typeface="ＭＳ Ｐゴシック"/>
            </a:rPr>
            <a:t>　公債費負担適正化計画の下で</a:t>
          </a:r>
          <a:r>
            <a:rPr kumimoji="1" lang="ja-JP" altLang="en-US" sz="1300">
              <a:solidFill>
                <a:sysClr val="windowText" lastClr="000000"/>
              </a:solidFill>
              <a:latin typeface="ＭＳ Ｐゴシック"/>
              <a:ea typeface="ＭＳ Ｐゴシック"/>
            </a:rPr>
            <a:t>新規発行債</a:t>
          </a:r>
          <a:r>
            <a:rPr kumimoji="1" lang="ja-JP" altLang="en-US" sz="1300">
              <a:latin typeface="ＭＳ Ｐゴシック"/>
              <a:ea typeface="ＭＳ Ｐゴシック"/>
            </a:rPr>
            <a:t>を抑制していることから地方債残高は減少しており、今後も引き続き健全化に努める。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38" name="テキスト ボックス 337"/>
        <xdr:cNvSpPr txBox="1"/>
      </xdr:nvSpPr>
      <xdr:spPr>
        <a:xfrm>
          <a:off x="67056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39" name="直線コネクタ 338"/>
        <xdr:cNvCxnSpPr/>
      </xdr:nvCxnSpPr>
      <xdr:spPr>
        <a:xfrm>
          <a:off x="708660" y="1441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5905"/>
    <xdr:sp macro="" textlink="">
      <xdr:nvSpPr>
        <xdr:cNvPr id="340" name="テキスト ボックス 339"/>
        <xdr:cNvSpPr txBox="1"/>
      </xdr:nvSpPr>
      <xdr:spPr>
        <a:xfrm>
          <a:off x="236220" y="1427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41" name="直線コネクタ 340"/>
        <xdr:cNvCxnSpPr/>
      </xdr:nvCxnSpPr>
      <xdr:spPr>
        <a:xfrm>
          <a:off x="708660" y="1403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2" name="テキスト ボックス 341"/>
        <xdr:cNvSpPr txBox="1"/>
      </xdr:nvSpPr>
      <xdr:spPr>
        <a:xfrm>
          <a:off x="23622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43" name="直線コネクタ 342"/>
        <xdr:cNvCxnSpPr/>
      </xdr:nvCxnSpPr>
      <xdr:spPr>
        <a:xfrm>
          <a:off x="708660" y="1365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44" name="テキスト ボックス 343"/>
        <xdr:cNvSpPr txBox="1"/>
      </xdr:nvSpPr>
      <xdr:spPr>
        <a:xfrm>
          <a:off x="23622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45" name="直線コネクタ 344"/>
        <xdr:cNvCxnSpPr/>
      </xdr:nvCxnSpPr>
      <xdr:spPr>
        <a:xfrm>
          <a:off x="708660" y="1327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5905"/>
    <xdr:sp macro="" textlink="">
      <xdr:nvSpPr>
        <xdr:cNvPr id="346" name="テキスト ボックス 345"/>
        <xdr:cNvSpPr txBox="1"/>
      </xdr:nvSpPr>
      <xdr:spPr>
        <a:xfrm>
          <a:off x="236220" y="13129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47" name="直線コネクタ 346"/>
        <xdr:cNvCxnSpPr/>
      </xdr:nvCxnSpPr>
      <xdr:spPr>
        <a:xfrm>
          <a:off x="708660" y="1289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48" name="テキスト ボックス 347"/>
        <xdr:cNvSpPr txBox="1"/>
      </xdr:nvSpPr>
      <xdr:spPr>
        <a:xfrm>
          <a:off x="23622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49" name="直線コネクタ 348"/>
        <xdr:cNvCxnSpPr/>
      </xdr:nvCxnSpPr>
      <xdr:spPr>
        <a:xfrm>
          <a:off x="708660" y="1250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0" name="テキスト ボックス 349"/>
        <xdr:cNvSpPr txBox="1"/>
      </xdr:nvSpPr>
      <xdr:spPr>
        <a:xfrm>
          <a:off x="23622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1" name="直線コネクタ 350"/>
        <xdr:cNvCxnSpPr/>
      </xdr:nvCxnSpPr>
      <xdr:spPr>
        <a:xfrm>
          <a:off x="708660" y="12128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52" name="公債費グラフ枠"/>
        <xdr:cNvSpPr/>
      </xdr:nvSpPr>
      <xdr:spPr>
        <a:xfrm>
          <a:off x="708660" y="12128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39928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5905"/>
    <xdr:sp macro="" textlink="">
      <xdr:nvSpPr>
        <xdr:cNvPr id="354" name="公債費最小値テキスト"/>
        <xdr:cNvSpPr txBox="1"/>
      </xdr:nvSpPr>
      <xdr:spPr>
        <a:xfrm>
          <a:off x="4488180" y="138950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328160" y="139230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48818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328160" y="12646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77</xdr:row>
      <xdr:rowOff>96520</xdr:rowOff>
    </xdr:from>
    <xdr:to xmlns:xdr="http://schemas.openxmlformats.org/drawingml/2006/spreadsheetDrawing">
      <xdr:col>24</xdr:col>
      <xdr:colOff>25400</xdr:colOff>
      <xdr:row>77</xdr:row>
      <xdr:rowOff>111760</xdr:rowOff>
    </xdr:to>
    <xdr:cxnSp macro="">
      <xdr:nvCxnSpPr>
        <xdr:cNvPr id="358" name="直線コネクタ 357"/>
        <xdr:cNvCxnSpPr/>
      </xdr:nvCxnSpPr>
      <xdr:spPr>
        <a:xfrm>
          <a:off x="3642360" y="13298170"/>
          <a:ext cx="7569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59" name="公債費平均値テキスト"/>
        <xdr:cNvSpPr txBox="1"/>
      </xdr:nvSpPr>
      <xdr:spPr>
        <a:xfrm>
          <a:off x="448818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366260" y="131445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96520</xdr:rowOff>
    </xdr:from>
    <xdr:to xmlns:xdr="http://schemas.openxmlformats.org/drawingml/2006/spreadsheetDrawing">
      <xdr:col>19</xdr:col>
      <xdr:colOff>179705</xdr:colOff>
      <xdr:row>77</xdr:row>
      <xdr:rowOff>138430</xdr:rowOff>
    </xdr:to>
    <xdr:cxnSp macro="">
      <xdr:nvCxnSpPr>
        <xdr:cNvPr id="361" name="直線コネクタ 360"/>
        <xdr:cNvCxnSpPr/>
      </xdr:nvCxnSpPr>
      <xdr:spPr>
        <a:xfrm flipV="1">
          <a:off x="2832100" y="13298170"/>
          <a:ext cx="8102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599180" y="131102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20320</xdr:rowOff>
    </xdr:from>
    <xdr:ext cx="734060" cy="255905"/>
    <xdr:sp macro="" textlink="">
      <xdr:nvSpPr>
        <xdr:cNvPr id="363" name="テキスト ボックス 362"/>
        <xdr:cNvSpPr txBox="1"/>
      </xdr:nvSpPr>
      <xdr:spPr>
        <a:xfrm>
          <a:off x="3286760" y="1287907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138430</xdr:rowOff>
    </xdr:from>
    <xdr:to xmlns:xdr="http://schemas.openxmlformats.org/drawingml/2006/spreadsheetDrawing">
      <xdr:col>15</xdr:col>
      <xdr:colOff>98425</xdr:colOff>
      <xdr:row>78</xdr:row>
      <xdr:rowOff>12700</xdr:rowOff>
    </xdr:to>
    <xdr:cxnSp macro="">
      <xdr:nvCxnSpPr>
        <xdr:cNvPr id="364" name="直線コネクタ 363"/>
        <xdr:cNvCxnSpPr/>
      </xdr:nvCxnSpPr>
      <xdr:spPr>
        <a:xfrm flipV="1">
          <a:off x="2014220" y="13340080"/>
          <a:ext cx="8178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27813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1365" cy="259080"/>
    <xdr:sp macro="" textlink="">
      <xdr:nvSpPr>
        <xdr:cNvPr id="366" name="テキスト ボックス 365"/>
        <xdr:cNvSpPr txBox="1"/>
      </xdr:nvSpPr>
      <xdr:spPr>
        <a:xfrm>
          <a:off x="2486660" y="12909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12700</xdr:rowOff>
    </xdr:from>
    <xdr:to xmlns:xdr="http://schemas.openxmlformats.org/drawingml/2006/spreadsheetDrawing">
      <xdr:col>11</xdr:col>
      <xdr:colOff>9525</xdr:colOff>
      <xdr:row>78</xdr:row>
      <xdr:rowOff>31750</xdr:rowOff>
    </xdr:to>
    <xdr:cxnSp macro="">
      <xdr:nvCxnSpPr>
        <xdr:cNvPr id="367" name="直線コネクタ 366"/>
        <xdr:cNvCxnSpPr/>
      </xdr:nvCxnSpPr>
      <xdr:spPr>
        <a:xfrm flipV="1">
          <a:off x="1214120" y="1338580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140970</xdr:rowOff>
    </xdr:from>
    <xdr:to xmlns:xdr="http://schemas.openxmlformats.org/drawingml/2006/spreadsheetDrawing">
      <xdr:col>11</xdr:col>
      <xdr:colOff>60325</xdr:colOff>
      <xdr:row>77</xdr:row>
      <xdr:rowOff>71120</xdr:rowOff>
    </xdr:to>
    <xdr:sp macro="" textlink="">
      <xdr:nvSpPr>
        <xdr:cNvPr id="368" name="フローチャート: 判断 367"/>
        <xdr:cNvSpPr/>
      </xdr:nvSpPr>
      <xdr:spPr>
        <a:xfrm>
          <a:off x="1981200" y="131711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81280</xdr:rowOff>
    </xdr:from>
    <xdr:ext cx="760730" cy="259080"/>
    <xdr:sp macro="" textlink="">
      <xdr:nvSpPr>
        <xdr:cNvPr id="369" name="テキスト ボックス 368"/>
        <xdr:cNvSpPr txBox="1"/>
      </xdr:nvSpPr>
      <xdr:spPr>
        <a:xfrm>
          <a:off x="1668780" y="12940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70" name="フローチャート: 判断 369"/>
        <xdr:cNvSpPr/>
      </xdr:nvSpPr>
      <xdr:spPr>
        <a:xfrm>
          <a:off x="116332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92710</xdr:rowOff>
    </xdr:from>
    <xdr:ext cx="758825" cy="259080"/>
    <xdr:sp macro="" textlink="">
      <xdr:nvSpPr>
        <xdr:cNvPr id="371" name="テキスト ボックス 370"/>
        <xdr:cNvSpPr txBox="1"/>
      </xdr:nvSpPr>
      <xdr:spPr>
        <a:xfrm>
          <a:off x="868680" y="12951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9460" cy="259080"/>
    <xdr:sp macro="" textlink="">
      <xdr:nvSpPr>
        <xdr:cNvPr id="372" name="テキスト ボックス 371"/>
        <xdr:cNvSpPr txBox="1"/>
      </xdr:nvSpPr>
      <xdr:spPr>
        <a:xfrm>
          <a:off x="42011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9460" cy="259080"/>
    <xdr:sp macro="" textlink="">
      <xdr:nvSpPr>
        <xdr:cNvPr id="373" name="テキスト ボックス 372"/>
        <xdr:cNvSpPr txBox="1"/>
      </xdr:nvSpPr>
      <xdr:spPr>
        <a:xfrm>
          <a:off x="34518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4" name="テキスト ボックス 373"/>
        <xdr:cNvSpPr txBox="1"/>
      </xdr:nvSpPr>
      <xdr:spPr>
        <a:xfrm>
          <a:off x="26339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75" name="テキスト ボックス 374"/>
        <xdr:cNvSpPr txBox="1"/>
      </xdr:nvSpPr>
      <xdr:spPr>
        <a:xfrm>
          <a:off x="18199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59080"/>
    <xdr:sp macro="" textlink="">
      <xdr:nvSpPr>
        <xdr:cNvPr id="376" name="テキスト ボックス 375"/>
        <xdr:cNvSpPr txBox="1"/>
      </xdr:nvSpPr>
      <xdr:spPr>
        <a:xfrm>
          <a:off x="10160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60960</xdr:rowOff>
    </xdr:from>
    <xdr:to xmlns:xdr="http://schemas.openxmlformats.org/drawingml/2006/spreadsheetDrawing">
      <xdr:col>24</xdr:col>
      <xdr:colOff>76200</xdr:colOff>
      <xdr:row>77</xdr:row>
      <xdr:rowOff>162560</xdr:rowOff>
    </xdr:to>
    <xdr:sp macro="" textlink="">
      <xdr:nvSpPr>
        <xdr:cNvPr id="377" name="楕円 376"/>
        <xdr:cNvSpPr/>
      </xdr:nvSpPr>
      <xdr:spPr>
        <a:xfrm>
          <a:off x="4366260" y="132626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33020</xdr:rowOff>
    </xdr:from>
    <xdr:ext cx="762000" cy="259080"/>
    <xdr:sp macro="" textlink="">
      <xdr:nvSpPr>
        <xdr:cNvPr id="378" name="公債費該当値テキスト"/>
        <xdr:cNvSpPr txBox="1"/>
      </xdr:nvSpPr>
      <xdr:spPr>
        <a:xfrm>
          <a:off x="448818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45720</xdr:rowOff>
    </xdr:from>
    <xdr:to xmlns:xdr="http://schemas.openxmlformats.org/drawingml/2006/spreadsheetDrawing">
      <xdr:col>20</xdr:col>
      <xdr:colOff>38100</xdr:colOff>
      <xdr:row>77</xdr:row>
      <xdr:rowOff>147320</xdr:rowOff>
    </xdr:to>
    <xdr:sp macro="" textlink="">
      <xdr:nvSpPr>
        <xdr:cNvPr id="379" name="楕円 378"/>
        <xdr:cNvSpPr/>
      </xdr:nvSpPr>
      <xdr:spPr>
        <a:xfrm>
          <a:off x="3599180" y="132473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132080</xdr:rowOff>
    </xdr:from>
    <xdr:ext cx="734060" cy="255905"/>
    <xdr:sp macro="" textlink="">
      <xdr:nvSpPr>
        <xdr:cNvPr id="380" name="テキスト ボックス 379"/>
        <xdr:cNvSpPr txBox="1"/>
      </xdr:nvSpPr>
      <xdr:spPr>
        <a:xfrm>
          <a:off x="3286760" y="1333373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87630</xdr:rowOff>
    </xdr:from>
    <xdr:to xmlns:xdr="http://schemas.openxmlformats.org/drawingml/2006/spreadsheetDrawing">
      <xdr:col>15</xdr:col>
      <xdr:colOff>149225</xdr:colOff>
      <xdr:row>78</xdr:row>
      <xdr:rowOff>17780</xdr:rowOff>
    </xdr:to>
    <xdr:sp macro="" textlink="">
      <xdr:nvSpPr>
        <xdr:cNvPr id="381" name="楕円 380"/>
        <xdr:cNvSpPr/>
      </xdr:nvSpPr>
      <xdr:spPr>
        <a:xfrm>
          <a:off x="27813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2540</xdr:rowOff>
    </xdr:from>
    <xdr:ext cx="761365" cy="259080"/>
    <xdr:sp macro="" textlink="">
      <xdr:nvSpPr>
        <xdr:cNvPr id="382" name="テキスト ボックス 381"/>
        <xdr:cNvSpPr txBox="1"/>
      </xdr:nvSpPr>
      <xdr:spPr>
        <a:xfrm>
          <a:off x="2486660" y="13375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83" name="楕円 382"/>
        <xdr:cNvSpPr/>
      </xdr:nvSpPr>
      <xdr:spPr>
        <a:xfrm>
          <a:off x="1981200" y="133350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60730" cy="259080"/>
    <xdr:sp macro="" textlink="">
      <xdr:nvSpPr>
        <xdr:cNvPr id="384" name="テキスト ボックス 383"/>
        <xdr:cNvSpPr txBox="1"/>
      </xdr:nvSpPr>
      <xdr:spPr>
        <a:xfrm>
          <a:off x="1668780" y="13421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152400</xdr:rowOff>
    </xdr:from>
    <xdr:to xmlns:xdr="http://schemas.openxmlformats.org/drawingml/2006/spreadsheetDrawing">
      <xdr:col>6</xdr:col>
      <xdr:colOff>171450</xdr:colOff>
      <xdr:row>78</xdr:row>
      <xdr:rowOff>82550</xdr:rowOff>
    </xdr:to>
    <xdr:sp macro="" textlink="">
      <xdr:nvSpPr>
        <xdr:cNvPr id="385" name="楕円 384"/>
        <xdr:cNvSpPr/>
      </xdr:nvSpPr>
      <xdr:spPr>
        <a:xfrm>
          <a:off x="116332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67310</xdr:rowOff>
    </xdr:from>
    <xdr:ext cx="758825" cy="259080"/>
    <xdr:sp macro="" textlink="">
      <xdr:nvSpPr>
        <xdr:cNvPr id="386" name="テキスト ボックス 385"/>
        <xdr:cNvSpPr txBox="1"/>
      </xdr:nvSpPr>
      <xdr:spPr>
        <a:xfrm>
          <a:off x="868680" y="13440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1343640" y="11557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557020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557020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711706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711706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18586450" y="11620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18586450" y="11811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1343640" y="12128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5852775"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5915640" y="12128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595374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前年と比</a:t>
          </a:r>
          <a:r>
            <a:rPr kumimoji="1" lang="ja-JP" altLang="en-US" sz="1300">
              <a:solidFill>
                <a:sysClr val="windowText" lastClr="000000"/>
              </a:solidFill>
              <a:latin typeface="ＭＳ Ｐゴシック"/>
              <a:ea typeface="ＭＳ Ｐゴシック"/>
            </a:rPr>
            <a:t>較して3ポイントの</a:t>
          </a:r>
          <a:r>
            <a:rPr kumimoji="1" lang="ja-JP" altLang="en-US" sz="1300">
              <a:latin typeface="ＭＳ Ｐゴシック"/>
              <a:ea typeface="ＭＳ Ｐゴシック"/>
            </a:rPr>
            <a:t>増となり、近年の推移を見ても類似団体と同じような傾向である。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行財政改革大綱、定員適正化計画、公債費負担適正化計画等に沿って、今後も引き続き財政健全化を図り経費削減に努める。</a:t>
          </a: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398" name="テキスト ボックス 397"/>
        <xdr:cNvSpPr txBox="1"/>
      </xdr:nvSpPr>
      <xdr:spPr>
        <a:xfrm>
          <a:off x="1130554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1343640" y="1441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00" name="テキスト ボックス 399"/>
        <xdr:cNvSpPr txBox="1"/>
      </xdr:nvSpPr>
      <xdr:spPr>
        <a:xfrm>
          <a:off x="1088898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1343640" y="1403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825" cy="259080"/>
    <xdr:sp macro="" textlink="">
      <xdr:nvSpPr>
        <xdr:cNvPr id="402" name="テキスト ボックス 401"/>
        <xdr:cNvSpPr txBox="1"/>
      </xdr:nvSpPr>
      <xdr:spPr>
        <a:xfrm>
          <a:off x="1088898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1343640" y="1365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825" cy="259080"/>
    <xdr:sp macro="" textlink="">
      <xdr:nvSpPr>
        <xdr:cNvPr id="404" name="テキスト ボックス 403"/>
        <xdr:cNvSpPr txBox="1"/>
      </xdr:nvSpPr>
      <xdr:spPr>
        <a:xfrm>
          <a:off x="1088898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1343640" y="1327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825" cy="255905"/>
    <xdr:sp macro="" textlink="">
      <xdr:nvSpPr>
        <xdr:cNvPr id="406" name="テキスト ボックス 405"/>
        <xdr:cNvSpPr txBox="1"/>
      </xdr:nvSpPr>
      <xdr:spPr>
        <a:xfrm>
          <a:off x="1088898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1343640" y="1289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825" cy="259080"/>
    <xdr:sp macro="" textlink="">
      <xdr:nvSpPr>
        <xdr:cNvPr id="408" name="テキスト ボックス 407"/>
        <xdr:cNvSpPr txBox="1"/>
      </xdr:nvSpPr>
      <xdr:spPr>
        <a:xfrm>
          <a:off x="1088898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1343640" y="12509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825" cy="259080"/>
    <xdr:sp macro="" textlink="">
      <xdr:nvSpPr>
        <xdr:cNvPr id="410" name="テキスト ボックス 409"/>
        <xdr:cNvSpPr txBox="1"/>
      </xdr:nvSpPr>
      <xdr:spPr>
        <a:xfrm>
          <a:off x="1088898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1343640" y="1212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12" name="テキスト ボックス 411"/>
        <xdr:cNvSpPr txBox="1"/>
      </xdr:nvSpPr>
      <xdr:spPr>
        <a:xfrm>
          <a:off x="1088898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1343640" y="12128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505204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82</xdr:row>
      <xdr:rowOff>30480</xdr:rowOff>
    </xdr:from>
    <xdr:ext cx="762000" cy="255905"/>
    <xdr:sp macro="" textlink="">
      <xdr:nvSpPr>
        <xdr:cNvPr id="415" name="公債費以外最小値テキスト"/>
        <xdr:cNvSpPr txBox="1"/>
      </xdr:nvSpPr>
      <xdr:spPr>
        <a:xfrm>
          <a:off x="15123795" y="14089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179705</xdr:colOff>
      <xdr:row>82</xdr:row>
      <xdr:rowOff>58420</xdr:rowOff>
    </xdr:to>
    <xdr:cxnSp macro="">
      <xdr:nvCxnSpPr>
        <xdr:cNvPr id="416" name="直線コネクタ 415"/>
        <xdr:cNvCxnSpPr/>
      </xdr:nvCxnSpPr>
      <xdr:spPr>
        <a:xfrm>
          <a:off x="14963140" y="141173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72390</xdr:rowOff>
    </xdr:from>
    <xdr:ext cx="762000" cy="259080"/>
    <xdr:sp macro="" textlink="">
      <xdr:nvSpPr>
        <xdr:cNvPr id="417" name="公債費以外最大値テキスト"/>
        <xdr:cNvSpPr txBox="1"/>
      </xdr:nvSpPr>
      <xdr:spPr>
        <a:xfrm>
          <a:off x="15123795"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179705</xdr:colOff>
      <xdr:row>73</xdr:row>
      <xdr:rowOff>157480</xdr:rowOff>
    </xdr:to>
    <xdr:cxnSp macro="">
      <xdr:nvCxnSpPr>
        <xdr:cNvPr id="418" name="直線コネクタ 417"/>
        <xdr:cNvCxnSpPr/>
      </xdr:nvCxnSpPr>
      <xdr:spPr>
        <a:xfrm>
          <a:off x="14963140" y="12673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130810</xdr:rowOff>
    </xdr:from>
    <xdr:to xmlns:xdr="http://schemas.openxmlformats.org/drawingml/2006/spreadsheetDrawing">
      <xdr:col>82</xdr:col>
      <xdr:colOff>107950</xdr:colOff>
      <xdr:row>78</xdr:row>
      <xdr:rowOff>73660</xdr:rowOff>
    </xdr:to>
    <xdr:cxnSp macro="">
      <xdr:nvCxnSpPr>
        <xdr:cNvPr id="419" name="直線コネクタ 418"/>
        <xdr:cNvCxnSpPr/>
      </xdr:nvCxnSpPr>
      <xdr:spPr>
        <a:xfrm>
          <a:off x="14284960" y="13332460"/>
          <a:ext cx="7670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78</xdr:row>
      <xdr:rowOff>10160</xdr:rowOff>
    </xdr:from>
    <xdr:ext cx="762000" cy="259080"/>
    <xdr:sp macro="" textlink="">
      <xdr:nvSpPr>
        <xdr:cNvPr id="420" name="公債費以外平均値テキスト"/>
        <xdr:cNvSpPr txBox="1"/>
      </xdr:nvSpPr>
      <xdr:spPr>
        <a:xfrm>
          <a:off x="15123795" y="13383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500124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130810</xdr:rowOff>
    </xdr:from>
    <xdr:to xmlns:xdr="http://schemas.openxmlformats.org/drawingml/2006/spreadsheetDrawing">
      <xdr:col>78</xdr:col>
      <xdr:colOff>69850</xdr:colOff>
      <xdr:row>79</xdr:row>
      <xdr:rowOff>24130</xdr:rowOff>
    </xdr:to>
    <xdr:cxnSp macro="">
      <xdr:nvCxnSpPr>
        <xdr:cNvPr id="422" name="直線コネクタ 421"/>
        <xdr:cNvCxnSpPr/>
      </xdr:nvCxnSpPr>
      <xdr:spPr>
        <a:xfrm flipV="1">
          <a:off x="13483590" y="13332460"/>
          <a:ext cx="80137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423416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21590</xdr:rowOff>
    </xdr:from>
    <xdr:ext cx="734060" cy="259080"/>
    <xdr:sp macro="" textlink="">
      <xdr:nvSpPr>
        <xdr:cNvPr id="424" name="テキスト ボックス 423"/>
        <xdr:cNvSpPr txBox="1"/>
      </xdr:nvSpPr>
      <xdr:spPr>
        <a:xfrm>
          <a:off x="13939520" y="133946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24130</xdr:rowOff>
    </xdr:from>
    <xdr:to xmlns:xdr="http://schemas.openxmlformats.org/drawingml/2006/spreadsheetDrawing">
      <xdr:col>73</xdr:col>
      <xdr:colOff>179705</xdr:colOff>
      <xdr:row>79</xdr:row>
      <xdr:rowOff>119380</xdr:rowOff>
    </xdr:to>
    <xdr:cxnSp macro="">
      <xdr:nvCxnSpPr>
        <xdr:cNvPr id="425" name="直線コネクタ 424"/>
        <xdr:cNvCxnSpPr/>
      </xdr:nvCxnSpPr>
      <xdr:spPr>
        <a:xfrm flipV="1">
          <a:off x="12666980" y="13568680"/>
          <a:ext cx="81661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3434060" y="134607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27940</xdr:rowOff>
    </xdr:from>
    <xdr:ext cx="762000" cy="259080"/>
    <xdr:sp macro="" textlink="">
      <xdr:nvSpPr>
        <xdr:cNvPr id="427" name="テキスト ボックス 426"/>
        <xdr:cNvSpPr txBox="1"/>
      </xdr:nvSpPr>
      <xdr:spPr>
        <a:xfrm>
          <a:off x="1312164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119380</xdr:rowOff>
    </xdr:from>
    <xdr:to xmlns:xdr="http://schemas.openxmlformats.org/drawingml/2006/spreadsheetDrawing">
      <xdr:col>69</xdr:col>
      <xdr:colOff>92075</xdr:colOff>
      <xdr:row>79</xdr:row>
      <xdr:rowOff>127000</xdr:rowOff>
    </xdr:to>
    <xdr:cxnSp macro="">
      <xdr:nvCxnSpPr>
        <xdr:cNvPr id="428" name="直線コネクタ 427"/>
        <xdr:cNvCxnSpPr/>
      </xdr:nvCxnSpPr>
      <xdr:spPr>
        <a:xfrm flipV="1">
          <a:off x="11849100" y="13663930"/>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34290</xdr:rowOff>
    </xdr:from>
    <xdr:to xmlns:xdr="http://schemas.openxmlformats.org/drawingml/2006/spreadsheetDrawing">
      <xdr:col>69</xdr:col>
      <xdr:colOff>142875</xdr:colOff>
      <xdr:row>79</xdr:row>
      <xdr:rowOff>135890</xdr:rowOff>
    </xdr:to>
    <xdr:sp macro="" textlink="">
      <xdr:nvSpPr>
        <xdr:cNvPr id="429" name="フローチャート: 判断 428"/>
        <xdr:cNvSpPr/>
      </xdr:nvSpPr>
      <xdr:spPr>
        <a:xfrm>
          <a:off x="12616180" y="1357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146050</xdr:rowOff>
    </xdr:from>
    <xdr:ext cx="761365" cy="255905"/>
    <xdr:sp macro="" textlink="">
      <xdr:nvSpPr>
        <xdr:cNvPr id="430" name="テキスト ボックス 429"/>
        <xdr:cNvSpPr txBox="1"/>
      </xdr:nvSpPr>
      <xdr:spPr>
        <a:xfrm>
          <a:off x="12321540" y="133477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15240</xdr:rowOff>
    </xdr:from>
    <xdr:to xmlns:xdr="http://schemas.openxmlformats.org/drawingml/2006/spreadsheetDrawing">
      <xdr:col>65</xdr:col>
      <xdr:colOff>53975</xdr:colOff>
      <xdr:row>79</xdr:row>
      <xdr:rowOff>116840</xdr:rowOff>
    </xdr:to>
    <xdr:sp macro="" textlink="">
      <xdr:nvSpPr>
        <xdr:cNvPr id="431" name="フローチャート: 判断 430"/>
        <xdr:cNvSpPr/>
      </xdr:nvSpPr>
      <xdr:spPr>
        <a:xfrm>
          <a:off x="11816080" y="13559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127000</xdr:rowOff>
    </xdr:from>
    <xdr:ext cx="762000" cy="259080"/>
    <xdr:sp macro="" textlink="">
      <xdr:nvSpPr>
        <xdr:cNvPr id="432" name="テキスト ボックス 431"/>
        <xdr:cNvSpPr txBox="1"/>
      </xdr:nvSpPr>
      <xdr:spPr>
        <a:xfrm>
          <a:off x="11503660" y="1332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095" cy="259080"/>
    <xdr:sp macro="" textlink="">
      <xdr:nvSpPr>
        <xdr:cNvPr id="433" name="テキスト ボックス 432"/>
        <xdr:cNvSpPr txBox="1"/>
      </xdr:nvSpPr>
      <xdr:spPr>
        <a:xfrm>
          <a:off x="148539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4" name="テキスト ボックス 433"/>
        <xdr:cNvSpPr txBox="1"/>
      </xdr:nvSpPr>
      <xdr:spPr>
        <a:xfrm>
          <a:off x="140868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5" name="テキスト ボックス 434"/>
        <xdr:cNvSpPr txBox="1"/>
      </xdr:nvSpPr>
      <xdr:spPr>
        <a:xfrm>
          <a:off x="13286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2468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1365" cy="259080"/>
    <xdr:sp macro="" textlink="">
      <xdr:nvSpPr>
        <xdr:cNvPr id="437" name="テキスト ボックス 436"/>
        <xdr:cNvSpPr txBox="1"/>
      </xdr:nvSpPr>
      <xdr:spPr>
        <a:xfrm>
          <a:off x="11661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22860</xdr:rowOff>
    </xdr:from>
    <xdr:to xmlns:xdr="http://schemas.openxmlformats.org/drawingml/2006/spreadsheetDrawing">
      <xdr:col>82</xdr:col>
      <xdr:colOff>158750</xdr:colOff>
      <xdr:row>78</xdr:row>
      <xdr:rowOff>124460</xdr:rowOff>
    </xdr:to>
    <xdr:sp macro="" textlink="">
      <xdr:nvSpPr>
        <xdr:cNvPr id="438" name="楕円 437"/>
        <xdr:cNvSpPr/>
      </xdr:nvSpPr>
      <xdr:spPr>
        <a:xfrm>
          <a:off x="1500124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39370</xdr:rowOff>
    </xdr:from>
    <xdr:ext cx="762000" cy="259080"/>
    <xdr:sp macro="" textlink="">
      <xdr:nvSpPr>
        <xdr:cNvPr id="439" name="公債費以外該当値テキスト"/>
        <xdr:cNvSpPr txBox="1"/>
      </xdr:nvSpPr>
      <xdr:spPr>
        <a:xfrm>
          <a:off x="15123795" y="1324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80010</xdr:rowOff>
    </xdr:from>
    <xdr:to xmlns:xdr="http://schemas.openxmlformats.org/drawingml/2006/spreadsheetDrawing">
      <xdr:col>78</xdr:col>
      <xdr:colOff>120650</xdr:colOff>
      <xdr:row>78</xdr:row>
      <xdr:rowOff>10160</xdr:rowOff>
    </xdr:to>
    <xdr:sp macro="" textlink="">
      <xdr:nvSpPr>
        <xdr:cNvPr id="440" name="楕円 439"/>
        <xdr:cNvSpPr/>
      </xdr:nvSpPr>
      <xdr:spPr>
        <a:xfrm>
          <a:off x="1423416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20320</xdr:rowOff>
    </xdr:from>
    <xdr:ext cx="734060" cy="255905"/>
    <xdr:sp macro="" textlink="">
      <xdr:nvSpPr>
        <xdr:cNvPr id="441" name="テキスト ボックス 440"/>
        <xdr:cNvSpPr txBox="1"/>
      </xdr:nvSpPr>
      <xdr:spPr>
        <a:xfrm>
          <a:off x="13939520" y="1305052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144780</xdr:rowOff>
    </xdr:from>
    <xdr:to xmlns:xdr="http://schemas.openxmlformats.org/drawingml/2006/spreadsheetDrawing">
      <xdr:col>74</xdr:col>
      <xdr:colOff>31750</xdr:colOff>
      <xdr:row>79</xdr:row>
      <xdr:rowOff>74930</xdr:rowOff>
    </xdr:to>
    <xdr:sp macro="" textlink="">
      <xdr:nvSpPr>
        <xdr:cNvPr id="442" name="楕円 441"/>
        <xdr:cNvSpPr/>
      </xdr:nvSpPr>
      <xdr:spPr>
        <a:xfrm>
          <a:off x="13434060" y="135178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59690</xdr:rowOff>
    </xdr:from>
    <xdr:ext cx="762000" cy="259080"/>
    <xdr:sp macro="" textlink="">
      <xdr:nvSpPr>
        <xdr:cNvPr id="443" name="テキスト ボックス 442"/>
        <xdr:cNvSpPr txBox="1"/>
      </xdr:nvSpPr>
      <xdr:spPr>
        <a:xfrm>
          <a:off x="1312164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68580</xdr:rowOff>
    </xdr:from>
    <xdr:to xmlns:xdr="http://schemas.openxmlformats.org/drawingml/2006/spreadsheetDrawing">
      <xdr:col>69</xdr:col>
      <xdr:colOff>142875</xdr:colOff>
      <xdr:row>79</xdr:row>
      <xdr:rowOff>170180</xdr:rowOff>
    </xdr:to>
    <xdr:sp macro="" textlink="">
      <xdr:nvSpPr>
        <xdr:cNvPr id="444" name="楕円 443"/>
        <xdr:cNvSpPr/>
      </xdr:nvSpPr>
      <xdr:spPr>
        <a:xfrm>
          <a:off x="1261618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154940</xdr:rowOff>
    </xdr:from>
    <xdr:ext cx="761365" cy="255905"/>
    <xdr:sp macro="" textlink="">
      <xdr:nvSpPr>
        <xdr:cNvPr id="445" name="テキスト ボックス 444"/>
        <xdr:cNvSpPr txBox="1"/>
      </xdr:nvSpPr>
      <xdr:spPr>
        <a:xfrm>
          <a:off x="12321540" y="1369949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76200</xdr:rowOff>
    </xdr:from>
    <xdr:to xmlns:xdr="http://schemas.openxmlformats.org/drawingml/2006/spreadsheetDrawing">
      <xdr:col>65</xdr:col>
      <xdr:colOff>53975</xdr:colOff>
      <xdr:row>80</xdr:row>
      <xdr:rowOff>6350</xdr:rowOff>
    </xdr:to>
    <xdr:sp macro="" textlink="">
      <xdr:nvSpPr>
        <xdr:cNvPr id="446" name="楕円 445"/>
        <xdr:cNvSpPr/>
      </xdr:nvSpPr>
      <xdr:spPr>
        <a:xfrm>
          <a:off x="11816080" y="136207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162560</xdr:rowOff>
    </xdr:from>
    <xdr:ext cx="762000" cy="259080"/>
    <xdr:sp macro="" textlink="">
      <xdr:nvSpPr>
        <xdr:cNvPr id="447" name="テキスト ボックス 446"/>
        <xdr:cNvSpPr txBox="1"/>
      </xdr:nvSpPr>
      <xdr:spPr>
        <a:xfrm>
          <a:off x="1150366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280670</xdr:colOff>
      <xdr:row>3</xdr:row>
      <xdr:rowOff>18415</xdr:rowOff>
    </xdr:to>
    <xdr:sp macro="" textlink="">
      <xdr:nvSpPr>
        <xdr:cNvPr id="3" name="表題ボックス"/>
        <xdr:cNvSpPr/>
      </xdr:nvSpPr>
      <xdr:spPr>
        <a:xfrm>
          <a:off x="0" y="86995"/>
          <a:ext cx="1095629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1092835</xdr:colOff>
      <xdr:row>2</xdr:row>
      <xdr:rowOff>37465</xdr:rowOff>
    </xdr:to>
    <xdr:sp macro="" textlink="">
      <xdr:nvSpPr>
        <xdr:cNvPr id="4" name="団体名称ボックス1"/>
        <xdr:cNvSpPr/>
      </xdr:nvSpPr>
      <xdr:spPr>
        <a:xfrm>
          <a:off x="12539980" y="0"/>
          <a:ext cx="272605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54950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56157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宮崎県美郷町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57656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602595" y="12700"/>
          <a:ext cx="172085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62799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00555" y="11811000"/>
          <a:ext cx="372491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01570" y="1184719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31060" y="11934190"/>
          <a:ext cx="2451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09165"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3942715" y="11885295"/>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147820" y="1184719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00555" y="1047115"/>
          <a:ext cx="372491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169035"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0210" y="1161415"/>
          <a:ext cx="110553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0210" y="1423035"/>
          <a:ext cx="1105535"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0210" y="1725295"/>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167005</xdr:colOff>
      <xdr:row>7</xdr:row>
      <xdr:rowOff>8890</xdr:rowOff>
    </xdr:to>
    <xdr:cxnSp macro="">
      <xdr:nvCxnSpPr>
        <xdr:cNvPr id="21" name="直線コネクタ 20"/>
        <xdr:cNvCxnSpPr/>
      </xdr:nvCxnSpPr>
      <xdr:spPr>
        <a:xfrm flipH="1">
          <a:off x="173355" y="122428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59080"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167005</xdr:colOff>
      <xdr:row>9</xdr:row>
      <xdr:rowOff>123825</xdr:rowOff>
    </xdr:to>
    <xdr:cxnSp macro="">
      <xdr:nvCxnSpPr>
        <xdr:cNvPr id="23" name="直線コネクタ 22"/>
        <xdr:cNvCxnSpPr/>
      </xdr:nvCxnSpPr>
      <xdr:spPr>
        <a:xfrm flipH="1">
          <a:off x="173355" y="1674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59080"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167005</xdr:colOff>
      <xdr:row>11</xdr:row>
      <xdr:rowOff>161925</xdr:rowOff>
    </xdr:to>
    <xdr:cxnSp macro="">
      <xdr:nvCxnSpPr>
        <xdr:cNvPr id="25" name="直線コネクタ 24"/>
        <xdr:cNvCxnSpPr/>
      </xdr:nvCxnSpPr>
      <xdr:spPr>
        <a:xfrm flipH="1">
          <a:off x="173355" y="2055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08280"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08280"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00555" y="1610995"/>
          <a:ext cx="372491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8940" cy="268605"/>
    <xdr:sp macro="" textlink="">
      <xdr:nvSpPr>
        <xdr:cNvPr id="29" name="テキスト ボックス 28"/>
        <xdr:cNvSpPr txBox="1"/>
      </xdr:nvSpPr>
      <xdr:spPr>
        <a:xfrm>
          <a:off x="1488440" y="1236980"/>
          <a:ext cx="40894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00555" y="38677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9460" cy="250190"/>
    <xdr:sp macro="" textlink="">
      <xdr:nvSpPr>
        <xdr:cNvPr id="31" name="テキスト ボックス 30"/>
        <xdr:cNvSpPr txBox="1"/>
      </xdr:nvSpPr>
      <xdr:spPr>
        <a:xfrm>
          <a:off x="1219835" y="372872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1900555" y="342074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31750</xdr:rowOff>
    </xdr:from>
    <xdr:ext cx="759460" cy="250190"/>
    <xdr:sp macro="" textlink="">
      <xdr:nvSpPr>
        <xdr:cNvPr id="33" name="テキスト ボックス 32"/>
        <xdr:cNvSpPr txBox="1"/>
      </xdr:nvSpPr>
      <xdr:spPr>
        <a:xfrm>
          <a:off x="1219835" y="328168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59055</xdr:rowOff>
    </xdr:from>
    <xdr:to xmlns:xdr="http://schemas.openxmlformats.org/drawingml/2006/spreadsheetDrawing">
      <xdr:col>33</xdr:col>
      <xdr:colOff>114300</xdr:colOff>
      <xdr:row>17</xdr:row>
      <xdr:rowOff>59055</xdr:rowOff>
    </xdr:to>
    <xdr:cxnSp macro="">
      <xdr:nvCxnSpPr>
        <xdr:cNvPr id="34" name="直線コネクタ 33"/>
        <xdr:cNvCxnSpPr/>
      </xdr:nvCxnSpPr>
      <xdr:spPr>
        <a:xfrm>
          <a:off x="1900555" y="297370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87630</xdr:rowOff>
    </xdr:from>
    <xdr:ext cx="759460" cy="250190"/>
    <xdr:sp macro="" textlink="">
      <xdr:nvSpPr>
        <xdr:cNvPr id="35" name="テキスト ボックス 34"/>
        <xdr:cNvSpPr txBox="1"/>
      </xdr:nvSpPr>
      <xdr:spPr>
        <a:xfrm>
          <a:off x="1219835" y="283464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1900555" y="25253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9460" cy="254635"/>
    <xdr:sp macro="" textlink="">
      <xdr:nvSpPr>
        <xdr:cNvPr id="37" name="テキスト ボックス 36"/>
        <xdr:cNvSpPr txBox="1"/>
      </xdr:nvSpPr>
      <xdr:spPr>
        <a:xfrm>
          <a:off x="1219835" y="23831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1900555" y="20681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9460" cy="255905"/>
    <xdr:sp macro="" textlink="">
      <xdr:nvSpPr>
        <xdr:cNvPr id="39" name="テキスト ボックス 38"/>
        <xdr:cNvSpPr txBox="1"/>
      </xdr:nvSpPr>
      <xdr:spPr>
        <a:xfrm>
          <a:off x="1219835" y="192595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1900555" y="1610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9460" cy="254000"/>
    <xdr:sp macro="" textlink="">
      <xdr:nvSpPr>
        <xdr:cNvPr id="41" name="テキスト ボックス 40"/>
        <xdr:cNvSpPr txBox="1"/>
      </xdr:nvSpPr>
      <xdr:spPr>
        <a:xfrm>
          <a:off x="1219835" y="14706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2" name="人口1人当たり決算額の推移グラフ枠130"/>
        <xdr:cNvSpPr/>
      </xdr:nvSpPr>
      <xdr:spPr>
        <a:xfrm>
          <a:off x="1900555" y="1610995"/>
          <a:ext cx="372491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110490</xdr:rowOff>
    </xdr:to>
    <xdr:cxnSp macro="">
      <xdr:nvCxnSpPr>
        <xdr:cNvPr id="43" name="直線コネクタ 42"/>
        <xdr:cNvCxnSpPr/>
      </xdr:nvCxnSpPr>
      <xdr:spPr>
        <a:xfrm flipV="1">
          <a:off x="4970145" y="2256790"/>
          <a:ext cx="0" cy="12712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83185</xdr:rowOff>
    </xdr:from>
    <xdr:ext cx="761365" cy="253365"/>
    <xdr:sp macro="" textlink="">
      <xdr:nvSpPr>
        <xdr:cNvPr id="44" name="人口1人当たり決算額の推移最小値テキスト130"/>
        <xdr:cNvSpPr txBox="1"/>
      </xdr:nvSpPr>
      <xdr:spPr>
        <a:xfrm>
          <a:off x="5035550" y="350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110490</xdr:rowOff>
    </xdr:from>
    <xdr:to xmlns:xdr="http://schemas.openxmlformats.org/drawingml/2006/spreadsheetDrawing">
      <xdr:col>30</xdr:col>
      <xdr:colOff>25400</xdr:colOff>
      <xdr:row>20</xdr:row>
      <xdr:rowOff>110490</xdr:rowOff>
    </xdr:to>
    <xdr:cxnSp macro="">
      <xdr:nvCxnSpPr>
        <xdr:cNvPr id="45" name="直線コネクタ 44"/>
        <xdr:cNvCxnSpPr/>
      </xdr:nvCxnSpPr>
      <xdr:spPr>
        <a:xfrm>
          <a:off x="4881245" y="352806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61365" cy="259080"/>
    <xdr:sp macro="" textlink="">
      <xdr:nvSpPr>
        <xdr:cNvPr id="46" name="人口1人当たり決算額の推移最大値テキスト130"/>
        <xdr:cNvSpPr txBox="1"/>
      </xdr:nvSpPr>
      <xdr:spPr>
        <a:xfrm>
          <a:off x="5035550" y="2000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4881245" y="225679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50800</xdr:rowOff>
    </xdr:from>
    <xdr:to xmlns:xdr="http://schemas.openxmlformats.org/drawingml/2006/spreadsheetDrawing">
      <xdr:col>29</xdr:col>
      <xdr:colOff>127000</xdr:colOff>
      <xdr:row>19</xdr:row>
      <xdr:rowOff>78105</xdr:rowOff>
    </xdr:to>
    <xdr:cxnSp macro="">
      <xdr:nvCxnSpPr>
        <xdr:cNvPr id="48" name="直線コネクタ 47"/>
        <xdr:cNvCxnSpPr/>
      </xdr:nvCxnSpPr>
      <xdr:spPr>
        <a:xfrm flipV="1">
          <a:off x="4392930" y="3300730"/>
          <a:ext cx="577215"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135890</xdr:rowOff>
    </xdr:from>
    <xdr:ext cx="761365" cy="253365"/>
    <xdr:sp macro="" textlink="">
      <xdr:nvSpPr>
        <xdr:cNvPr id="49" name="人口1人当たり決算額の推移平均値テキスト130"/>
        <xdr:cNvSpPr txBox="1"/>
      </xdr:nvSpPr>
      <xdr:spPr>
        <a:xfrm>
          <a:off x="5035550" y="3050540"/>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119380</xdr:rowOff>
    </xdr:from>
    <xdr:to xmlns:xdr="http://schemas.openxmlformats.org/drawingml/2006/spreadsheetDrawing">
      <xdr:col>29</xdr:col>
      <xdr:colOff>167005</xdr:colOff>
      <xdr:row>19</xdr:row>
      <xdr:rowOff>51435</xdr:rowOff>
    </xdr:to>
    <xdr:sp macro="" textlink="">
      <xdr:nvSpPr>
        <xdr:cNvPr id="50" name="フローチャート: 判断 49"/>
        <xdr:cNvSpPr/>
      </xdr:nvSpPr>
      <xdr:spPr>
        <a:xfrm>
          <a:off x="4919345" y="3201670"/>
          <a:ext cx="9080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78105</xdr:rowOff>
    </xdr:from>
    <xdr:to xmlns:xdr="http://schemas.openxmlformats.org/drawingml/2006/spreadsheetDrawing">
      <xdr:col>26</xdr:col>
      <xdr:colOff>50800</xdr:colOff>
      <xdr:row>19</xdr:row>
      <xdr:rowOff>101600</xdr:rowOff>
    </xdr:to>
    <xdr:cxnSp macro="">
      <xdr:nvCxnSpPr>
        <xdr:cNvPr id="51" name="直線コネクタ 50"/>
        <xdr:cNvCxnSpPr/>
      </xdr:nvCxnSpPr>
      <xdr:spPr>
        <a:xfrm flipV="1">
          <a:off x="3788410" y="3328035"/>
          <a:ext cx="60452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141605</xdr:rowOff>
    </xdr:from>
    <xdr:to xmlns:xdr="http://schemas.openxmlformats.org/drawingml/2006/spreadsheetDrawing">
      <xdr:col>26</xdr:col>
      <xdr:colOff>101600</xdr:colOff>
      <xdr:row>19</xdr:row>
      <xdr:rowOff>73025</xdr:rowOff>
    </xdr:to>
    <xdr:sp macro="" textlink="">
      <xdr:nvSpPr>
        <xdr:cNvPr id="52" name="フローチャート: 判断 51"/>
        <xdr:cNvSpPr/>
      </xdr:nvSpPr>
      <xdr:spPr>
        <a:xfrm>
          <a:off x="4342130" y="322389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84455</xdr:rowOff>
    </xdr:from>
    <xdr:ext cx="734060" cy="250190"/>
    <xdr:sp macro="" textlink="">
      <xdr:nvSpPr>
        <xdr:cNvPr id="53" name="テキスト ボックス 52"/>
        <xdr:cNvSpPr txBox="1"/>
      </xdr:nvSpPr>
      <xdr:spPr>
        <a:xfrm>
          <a:off x="4058920" y="2999105"/>
          <a:ext cx="7340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167005</xdr:colOff>
      <xdr:row>19</xdr:row>
      <xdr:rowOff>100330</xdr:rowOff>
    </xdr:from>
    <xdr:to xmlns:xdr="http://schemas.openxmlformats.org/drawingml/2006/spreadsheetDrawing">
      <xdr:col>22</xdr:col>
      <xdr:colOff>114300</xdr:colOff>
      <xdr:row>19</xdr:row>
      <xdr:rowOff>101600</xdr:rowOff>
    </xdr:to>
    <xdr:cxnSp macro="">
      <xdr:nvCxnSpPr>
        <xdr:cNvPr id="54" name="直線コネクタ 53"/>
        <xdr:cNvCxnSpPr/>
      </xdr:nvCxnSpPr>
      <xdr:spPr>
        <a:xfrm>
          <a:off x="3173095" y="3350260"/>
          <a:ext cx="61531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158750</xdr:rowOff>
    </xdr:from>
    <xdr:to xmlns:xdr="http://schemas.openxmlformats.org/drawingml/2006/spreadsheetDrawing">
      <xdr:col>22</xdr:col>
      <xdr:colOff>165100</xdr:colOff>
      <xdr:row>19</xdr:row>
      <xdr:rowOff>90170</xdr:rowOff>
    </xdr:to>
    <xdr:sp macro="" textlink="">
      <xdr:nvSpPr>
        <xdr:cNvPr id="55" name="フローチャート: 判断 54"/>
        <xdr:cNvSpPr/>
      </xdr:nvSpPr>
      <xdr:spPr>
        <a:xfrm>
          <a:off x="3737610" y="324104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99695</xdr:rowOff>
    </xdr:from>
    <xdr:ext cx="761365" cy="252730"/>
    <xdr:sp macro="" textlink="">
      <xdr:nvSpPr>
        <xdr:cNvPr id="56" name="テキスト ボックス 55"/>
        <xdr:cNvSpPr txBox="1"/>
      </xdr:nvSpPr>
      <xdr:spPr>
        <a:xfrm>
          <a:off x="3454400" y="301434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95250</xdr:rowOff>
    </xdr:from>
    <xdr:to xmlns:xdr="http://schemas.openxmlformats.org/drawingml/2006/spreadsheetDrawing">
      <xdr:col>18</xdr:col>
      <xdr:colOff>167005</xdr:colOff>
      <xdr:row>19</xdr:row>
      <xdr:rowOff>100330</xdr:rowOff>
    </xdr:to>
    <xdr:cxnSp macro="">
      <xdr:nvCxnSpPr>
        <xdr:cNvPr id="57" name="直線コネクタ 56"/>
        <xdr:cNvCxnSpPr/>
      </xdr:nvCxnSpPr>
      <xdr:spPr>
        <a:xfrm>
          <a:off x="2555875" y="3345180"/>
          <a:ext cx="61722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166370</xdr:rowOff>
    </xdr:from>
    <xdr:to xmlns:xdr="http://schemas.openxmlformats.org/drawingml/2006/spreadsheetDrawing">
      <xdr:col>19</xdr:col>
      <xdr:colOff>38100</xdr:colOff>
      <xdr:row>20</xdr:row>
      <xdr:rowOff>97790</xdr:rowOff>
    </xdr:to>
    <xdr:sp macro="" textlink="">
      <xdr:nvSpPr>
        <xdr:cNvPr id="58" name="フローチャート: 判断 57"/>
        <xdr:cNvSpPr/>
      </xdr:nvSpPr>
      <xdr:spPr>
        <a:xfrm>
          <a:off x="3133090" y="3416300"/>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20</xdr:row>
      <xdr:rowOff>83185</xdr:rowOff>
    </xdr:from>
    <xdr:ext cx="762000" cy="253365"/>
    <xdr:sp macro="" textlink="">
      <xdr:nvSpPr>
        <xdr:cNvPr id="59" name="テキスト ボックス 58"/>
        <xdr:cNvSpPr txBox="1"/>
      </xdr:nvSpPr>
      <xdr:spPr>
        <a:xfrm>
          <a:off x="2839085" y="350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20</xdr:row>
      <xdr:rowOff>3175</xdr:rowOff>
    </xdr:from>
    <xdr:to xmlns:xdr="http://schemas.openxmlformats.org/drawingml/2006/spreadsheetDrawing">
      <xdr:col>15</xdr:col>
      <xdr:colOff>101600</xdr:colOff>
      <xdr:row>20</xdr:row>
      <xdr:rowOff>102870</xdr:rowOff>
    </xdr:to>
    <xdr:sp macro="" textlink="">
      <xdr:nvSpPr>
        <xdr:cNvPr id="60" name="フローチャート: 判断 59"/>
        <xdr:cNvSpPr/>
      </xdr:nvSpPr>
      <xdr:spPr>
        <a:xfrm>
          <a:off x="2505075" y="342074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87630</xdr:rowOff>
    </xdr:from>
    <xdr:ext cx="759460" cy="250190"/>
    <xdr:sp macro="" textlink="">
      <xdr:nvSpPr>
        <xdr:cNvPr id="61" name="テキスト ボックス 60"/>
        <xdr:cNvSpPr txBox="1"/>
      </xdr:nvSpPr>
      <xdr:spPr>
        <a:xfrm>
          <a:off x="2221865" y="350520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1365" cy="253365"/>
    <xdr:sp macro="" textlink="">
      <xdr:nvSpPr>
        <xdr:cNvPr id="62" name="テキスト ボックス 61"/>
        <xdr:cNvSpPr txBox="1"/>
      </xdr:nvSpPr>
      <xdr:spPr>
        <a:xfrm>
          <a:off x="4815840" y="389001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3" name="テキスト ボックス 62"/>
        <xdr:cNvSpPr txBox="1"/>
      </xdr:nvSpPr>
      <xdr:spPr>
        <a:xfrm>
          <a:off x="4238625"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4" name="テキスト ボックス 63"/>
        <xdr:cNvSpPr txBox="1"/>
      </xdr:nvSpPr>
      <xdr:spPr>
        <a:xfrm>
          <a:off x="3634105"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5" name="テキスト ボックス 64"/>
        <xdr:cNvSpPr txBox="1"/>
      </xdr:nvSpPr>
      <xdr:spPr>
        <a:xfrm>
          <a:off x="300609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6" name="テキスト ボックス 65"/>
        <xdr:cNvSpPr txBox="1"/>
      </xdr:nvSpPr>
      <xdr:spPr>
        <a:xfrm>
          <a:off x="240157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1270</xdr:rowOff>
    </xdr:from>
    <xdr:to xmlns:xdr="http://schemas.openxmlformats.org/drawingml/2006/spreadsheetDrawing">
      <xdr:col>29</xdr:col>
      <xdr:colOff>167005</xdr:colOff>
      <xdr:row>19</xdr:row>
      <xdr:rowOff>100330</xdr:rowOff>
    </xdr:to>
    <xdr:sp macro="" textlink="">
      <xdr:nvSpPr>
        <xdr:cNvPr id="67" name="楕円 66"/>
        <xdr:cNvSpPr/>
      </xdr:nvSpPr>
      <xdr:spPr>
        <a:xfrm>
          <a:off x="4919345" y="3251200"/>
          <a:ext cx="90805"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141605</xdr:rowOff>
    </xdr:from>
    <xdr:ext cx="761365" cy="250190"/>
    <xdr:sp macro="" textlink="">
      <xdr:nvSpPr>
        <xdr:cNvPr id="68" name="人口1人当たり決算額の推移該当値テキスト130"/>
        <xdr:cNvSpPr txBox="1"/>
      </xdr:nvSpPr>
      <xdr:spPr>
        <a:xfrm>
          <a:off x="5035550" y="322389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28575</xdr:rowOff>
    </xdr:from>
    <xdr:to xmlns:xdr="http://schemas.openxmlformats.org/drawingml/2006/spreadsheetDrawing">
      <xdr:col>26</xdr:col>
      <xdr:colOff>101600</xdr:colOff>
      <xdr:row>19</xdr:row>
      <xdr:rowOff>128270</xdr:rowOff>
    </xdr:to>
    <xdr:sp macro="" textlink="">
      <xdr:nvSpPr>
        <xdr:cNvPr id="69" name="楕円 68"/>
        <xdr:cNvSpPr/>
      </xdr:nvSpPr>
      <xdr:spPr>
        <a:xfrm>
          <a:off x="4342130" y="327850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113030</xdr:rowOff>
    </xdr:from>
    <xdr:ext cx="734060" cy="253365"/>
    <xdr:sp macro="" textlink="">
      <xdr:nvSpPr>
        <xdr:cNvPr id="70" name="テキスト ボックス 69"/>
        <xdr:cNvSpPr txBox="1"/>
      </xdr:nvSpPr>
      <xdr:spPr>
        <a:xfrm>
          <a:off x="4058920" y="3362960"/>
          <a:ext cx="7340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52070</xdr:rowOff>
    </xdr:from>
    <xdr:to xmlns:xdr="http://schemas.openxmlformats.org/drawingml/2006/spreadsheetDrawing">
      <xdr:col>22</xdr:col>
      <xdr:colOff>165100</xdr:colOff>
      <xdr:row>19</xdr:row>
      <xdr:rowOff>151130</xdr:rowOff>
    </xdr:to>
    <xdr:sp macro="" textlink="">
      <xdr:nvSpPr>
        <xdr:cNvPr id="71" name="楕円 70"/>
        <xdr:cNvSpPr/>
      </xdr:nvSpPr>
      <xdr:spPr>
        <a:xfrm>
          <a:off x="3737610" y="33020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136525</xdr:rowOff>
    </xdr:from>
    <xdr:ext cx="761365" cy="253365"/>
    <xdr:sp macro="" textlink="">
      <xdr:nvSpPr>
        <xdr:cNvPr id="72" name="テキスト ボックス 71"/>
        <xdr:cNvSpPr txBox="1"/>
      </xdr:nvSpPr>
      <xdr:spPr>
        <a:xfrm>
          <a:off x="3454400" y="33864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50800</xdr:rowOff>
    </xdr:from>
    <xdr:to xmlns:xdr="http://schemas.openxmlformats.org/drawingml/2006/spreadsheetDrawing">
      <xdr:col>19</xdr:col>
      <xdr:colOff>38100</xdr:colOff>
      <xdr:row>19</xdr:row>
      <xdr:rowOff>150495</xdr:rowOff>
    </xdr:to>
    <xdr:sp macro="" textlink="">
      <xdr:nvSpPr>
        <xdr:cNvPr id="73" name="楕円 72"/>
        <xdr:cNvSpPr/>
      </xdr:nvSpPr>
      <xdr:spPr>
        <a:xfrm>
          <a:off x="3133090" y="3300730"/>
          <a:ext cx="7810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17</xdr:row>
      <xdr:rowOff>160655</xdr:rowOff>
    </xdr:from>
    <xdr:ext cx="762000" cy="250825"/>
    <xdr:sp macro="" textlink="">
      <xdr:nvSpPr>
        <xdr:cNvPr id="74" name="テキスト ボックス 73"/>
        <xdr:cNvSpPr txBox="1"/>
      </xdr:nvSpPr>
      <xdr:spPr>
        <a:xfrm>
          <a:off x="2839085" y="3075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45720</xdr:rowOff>
    </xdr:from>
    <xdr:to xmlns:xdr="http://schemas.openxmlformats.org/drawingml/2006/spreadsheetDrawing">
      <xdr:col>15</xdr:col>
      <xdr:colOff>101600</xdr:colOff>
      <xdr:row>19</xdr:row>
      <xdr:rowOff>145415</xdr:rowOff>
    </xdr:to>
    <xdr:sp macro="" textlink="">
      <xdr:nvSpPr>
        <xdr:cNvPr id="75" name="楕円 74"/>
        <xdr:cNvSpPr/>
      </xdr:nvSpPr>
      <xdr:spPr>
        <a:xfrm>
          <a:off x="2505075" y="329565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154940</xdr:rowOff>
    </xdr:from>
    <xdr:ext cx="759460" cy="253365"/>
    <xdr:sp macro="" textlink="">
      <xdr:nvSpPr>
        <xdr:cNvPr id="76" name="テキスト ボックス 75"/>
        <xdr:cNvSpPr txBox="1"/>
      </xdr:nvSpPr>
      <xdr:spPr>
        <a:xfrm>
          <a:off x="2221865" y="306959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7" name="正方形/長方形 76"/>
        <xdr:cNvSpPr/>
      </xdr:nvSpPr>
      <xdr:spPr>
        <a:xfrm>
          <a:off x="1900555" y="4977130"/>
          <a:ext cx="372491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4977130"/>
          <a:ext cx="1169035"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10210" y="5091430"/>
          <a:ext cx="110553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10210" y="5354320"/>
          <a:ext cx="110553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10210" y="5659120"/>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167005</xdr:colOff>
      <xdr:row>30</xdr:row>
      <xdr:rowOff>18415</xdr:rowOff>
    </xdr:to>
    <xdr:cxnSp macro="">
      <xdr:nvCxnSpPr>
        <xdr:cNvPr id="82" name="直線コネクタ 81"/>
        <xdr:cNvCxnSpPr/>
      </xdr:nvCxnSpPr>
      <xdr:spPr>
        <a:xfrm flipH="1">
          <a:off x="173355" y="5154295"/>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59080"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167005</xdr:colOff>
      <xdr:row>31</xdr:row>
      <xdr:rowOff>305435</xdr:rowOff>
    </xdr:to>
    <xdr:cxnSp macro="">
      <xdr:nvCxnSpPr>
        <xdr:cNvPr id="84" name="直線コネクタ 83"/>
        <xdr:cNvCxnSpPr/>
      </xdr:nvCxnSpPr>
      <xdr:spPr>
        <a:xfrm flipH="1">
          <a:off x="173355" y="5608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59080"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167005</xdr:colOff>
      <xdr:row>33</xdr:row>
      <xdr:rowOff>172085</xdr:rowOff>
    </xdr:to>
    <xdr:cxnSp macro="">
      <xdr:nvCxnSpPr>
        <xdr:cNvPr id="86" name="直線コネクタ 85"/>
        <xdr:cNvCxnSpPr/>
      </xdr:nvCxnSpPr>
      <xdr:spPr>
        <a:xfrm flipH="1">
          <a:off x="173355" y="5989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7" name="楕円 86"/>
        <xdr:cNvSpPr/>
      </xdr:nvSpPr>
      <xdr:spPr>
        <a:xfrm>
          <a:off x="208280"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08280"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1900555" y="5544185"/>
          <a:ext cx="372491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8940" cy="272415"/>
    <xdr:sp macro="" textlink="">
      <xdr:nvSpPr>
        <xdr:cNvPr id="90" name="テキスト ボックス 89"/>
        <xdr:cNvSpPr txBox="1"/>
      </xdr:nvSpPr>
      <xdr:spPr>
        <a:xfrm>
          <a:off x="1488440" y="5166995"/>
          <a:ext cx="4089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1900555" y="782701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1900555" y="73736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59460" cy="253365"/>
    <xdr:sp macro="" textlink="">
      <xdr:nvSpPr>
        <xdr:cNvPr id="93" name="テキスト ボックス 92"/>
        <xdr:cNvSpPr txBox="1"/>
      </xdr:nvSpPr>
      <xdr:spPr>
        <a:xfrm>
          <a:off x="1219835" y="723201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00555" y="69164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59460" cy="255905"/>
    <xdr:sp macro="" textlink="">
      <xdr:nvSpPr>
        <xdr:cNvPr id="95" name="テキスト ボックス 94"/>
        <xdr:cNvSpPr txBox="1"/>
      </xdr:nvSpPr>
      <xdr:spPr>
        <a:xfrm>
          <a:off x="1219835" y="677418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00555" y="64592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59460" cy="255270"/>
    <xdr:sp macro="" textlink="">
      <xdr:nvSpPr>
        <xdr:cNvPr id="97" name="テキスト ボックス 96"/>
        <xdr:cNvSpPr txBox="1"/>
      </xdr:nvSpPr>
      <xdr:spPr>
        <a:xfrm>
          <a:off x="1219835" y="631698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00555" y="60020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59460" cy="255270"/>
    <xdr:sp macro="" textlink="">
      <xdr:nvSpPr>
        <xdr:cNvPr id="99" name="テキスト ボックス 98"/>
        <xdr:cNvSpPr txBox="1"/>
      </xdr:nvSpPr>
      <xdr:spPr>
        <a:xfrm>
          <a:off x="1219835" y="585978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00555" y="5544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9460" cy="255905"/>
    <xdr:sp macro="" textlink="">
      <xdr:nvSpPr>
        <xdr:cNvPr id="101" name="テキスト ボックス 100"/>
        <xdr:cNvSpPr txBox="1"/>
      </xdr:nvSpPr>
      <xdr:spPr>
        <a:xfrm>
          <a:off x="1219835" y="540321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00555" y="5544185"/>
          <a:ext cx="372491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113665</xdr:rowOff>
    </xdr:to>
    <xdr:cxnSp macro="">
      <xdr:nvCxnSpPr>
        <xdr:cNvPr id="103" name="直線コネクタ 102"/>
        <xdr:cNvCxnSpPr/>
      </xdr:nvCxnSpPr>
      <xdr:spPr>
        <a:xfrm flipV="1">
          <a:off x="4970145" y="6315710"/>
          <a:ext cx="0" cy="11588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61365" cy="253365"/>
    <xdr:sp macro="" textlink="">
      <xdr:nvSpPr>
        <xdr:cNvPr id="104" name="人口1人当たり決算額の推移最小値テキスト445"/>
        <xdr:cNvSpPr txBox="1"/>
      </xdr:nvSpPr>
      <xdr:spPr>
        <a:xfrm>
          <a:off x="5035550" y="74472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113665</xdr:rowOff>
    </xdr:from>
    <xdr:to xmlns:xdr="http://schemas.openxmlformats.org/drawingml/2006/spreadsheetDrawing">
      <xdr:col>30</xdr:col>
      <xdr:colOff>25400</xdr:colOff>
      <xdr:row>38</xdr:row>
      <xdr:rowOff>113665</xdr:rowOff>
    </xdr:to>
    <xdr:cxnSp macro="">
      <xdr:nvCxnSpPr>
        <xdr:cNvPr id="105" name="直線コネクタ 104"/>
        <xdr:cNvCxnSpPr/>
      </xdr:nvCxnSpPr>
      <xdr:spPr>
        <a:xfrm>
          <a:off x="4881245" y="747458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1365" cy="259715"/>
    <xdr:sp macro="" textlink="">
      <xdr:nvSpPr>
        <xdr:cNvPr id="106" name="人口1人当たり決算額の推移最大値テキスト445"/>
        <xdr:cNvSpPr txBox="1"/>
      </xdr:nvSpPr>
      <xdr:spPr>
        <a:xfrm>
          <a:off x="5035550" y="605853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4881245" y="631571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49530</xdr:rowOff>
    </xdr:from>
    <xdr:to xmlns:xdr="http://schemas.openxmlformats.org/drawingml/2006/spreadsheetDrawing">
      <xdr:col>29</xdr:col>
      <xdr:colOff>127000</xdr:colOff>
      <xdr:row>37</xdr:row>
      <xdr:rowOff>80645</xdr:rowOff>
    </xdr:to>
    <xdr:cxnSp macro="">
      <xdr:nvCxnSpPr>
        <xdr:cNvPr id="108" name="直線コネクタ 107"/>
        <xdr:cNvCxnSpPr/>
      </xdr:nvCxnSpPr>
      <xdr:spPr>
        <a:xfrm flipV="1">
          <a:off x="4392930" y="7067550"/>
          <a:ext cx="577215"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34925</xdr:rowOff>
    </xdr:from>
    <xdr:ext cx="761365" cy="259715"/>
    <xdr:sp macro="" textlink="">
      <xdr:nvSpPr>
        <xdr:cNvPr id="109" name="人口1人当たり決算額の推移平均値テキスト445"/>
        <xdr:cNvSpPr txBox="1"/>
      </xdr:nvSpPr>
      <xdr:spPr>
        <a:xfrm>
          <a:off x="5035550" y="705294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167005</xdr:colOff>
      <xdr:row>37</xdr:row>
      <xdr:rowOff>145415</xdr:rowOff>
    </xdr:to>
    <xdr:sp macro="" textlink="">
      <xdr:nvSpPr>
        <xdr:cNvPr id="110" name="フローチャート: 判断 109"/>
        <xdr:cNvSpPr/>
      </xdr:nvSpPr>
      <xdr:spPr>
        <a:xfrm>
          <a:off x="4919345" y="7062470"/>
          <a:ext cx="9080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80645</xdr:rowOff>
    </xdr:from>
    <xdr:to xmlns:xdr="http://schemas.openxmlformats.org/drawingml/2006/spreadsheetDrawing">
      <xdr:col>26</xdr:col>
      <xdr:colOff>50800</xdr:colOff>
      <xdr:row>37</xdr:row>
      <xdr:rowOff>114300</xdr:rowOff>
    </xdr:to>
    <xdr:cxnSp macro="">
      <xdr:nvCxnSpPr>
        <xdr:cNvPr id="111" name="直線コネクタ 110"/>
        <xdr:cNvCxnSpPr/>
      </xdr:nvCxnSpPr>
      <xdr:spPr>
        <a:xfrm flipV="1">
          <a:off x="3788410" y="7098665"/>
          <a:ext cx="60452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342130" y="70853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4060" cy="257810"/>
    <xdr:sp macro="" textlink="">
      <xdr:nvSpPr>
        <xdr:cNvPr id="113" name="テキスト ボックス 112"/>
        <xdr:cNvSpPr txBox="1"/>
      </xdr:nvSpPr>
      <xdr:spPr>
        <a:xfrm>
          <a:off x="4058920" y="717105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167005</xdr:colOff>
      <xdr:row>37</xdr:row>
      <xdr:rowOff>114300</xdr:rowOff>
    </xdr:from>
    <xdr:to xmlns:xdr="http://schemas.openxmlformats.org/drawingml/2006/spreadsheetDrawing">
      <xdr:col>22</xdr:col>
      <xdr:colOff>114300</xdr:colOff>
      <xdr:row>37</xdr:row>
      <xdr:rowOff>139700</xdr:rowOff>
    </xdr:to>
    <xdr:cxnSp macro="">
      <xdr:nvCxnSpPr>
        <xdr:cNvPr id="114" name="直線コネクタ 113"/>
        <xdr:cNvCxnSpPr/>
      </xdr:nvCxnSpPr>
      <xdr:spPr>
        <a:xfrm flipV="1">
          <a:off x="3173095" y="7132320"/>
          <a:ext cx="61531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3737610" y="71069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174625</xdr:rowOff>
    </xdr:from>
    <xdr:ext cx="761365" cy="257175"/>
    <xdr:sp macro="" textlink="">
      <xdr:nvSpPr>
        <xdr:cNvPr id="116" name="テキスト ボックス 115"/>
        <xdr:cNvSpPr txBox="1"/>
      </xdr:nvSpPr>
      <xdr:spPr>
        <a:xfrm>
          <a:off x="3454400" y="71926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121285</xdr:rowOff>
    </xdr:from>
    <xdr:to xmlns:xdr="http://schemas.openxmlformats.org/drawingml/2006/spreadsheetDrawing">
      <xdr:col>18</xdr:col>
      <xdr:colOff>167005</xdr:colOff>
      <xdr:row>37</xdr:row>
      <xdr:rowOff>139700</xdr:rowOff>
    </xdr:to>
    <xdr:cxnSp macro="">
      <xdr:nvCxnSpPr>
        <xdr:cNvPr id="117" name="直線コネクタ 116"/>
        <xdr:cNvCxnSpPr/>
      </xdr:nvCxnSpPr>
      <xdr:spPr>
        <a:xfrm>
          <a:off x="2555875" y="7139305"/>
          <a:ext cx="61722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132080</xdr:rowOff>
    </xdr:from>
    <xdr:to xmlns:xdr="http://schemas.openxmlformats.org/drawingml/2006/spreadsheetDrawing">
      <xdr:col>19</xdr:col>
      <xdr:colOff>38100</xdr:colOff>
      <xdr:row>37</xdr:row>
      <xdr:rowOff>232410</xdr:rowOff>
    </xdr:to>
    <xdr:sp macro="" textlink="">
      <xdr:nvSpPr>
        <xdr:cNvPr id="118" name="フローチャート: 判断 117"/>
        <xdr:cNvSpPr/>
      </xdr:nvSpPr>
      <xdr:spPr>
        <a:xfrm>
          <a:off x="3133090" y="7150100"/>
          <a:ext cx="7810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37</xdr:row>
      <xdr:rowOff>217805</xdr:rowOff>
    </xdr:from>
    <xdr:ext cx="762000" cy="255905"/>
    <xdr:sp macro="" textlink="">
      <xdr:nvSpPr>
        <xdr:cNvPr id="119" name="テキスト ボックス 118"/>
        <xdr:cNvSpPr txBox="1"/>
      </xdr:nvSpPr>
      <xdr:spPr>
        <a:xfrm>
          <a:off x="2839085" y="7235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128905</xdr:rowOff>
    </xdr:from>
    <xdr:to xmlns:xdr="http://schemas.openxmlformats.org/drawingml/2006/spreadsheetDrawing">
      <xdr:col>15</xdr:col>
      <xdr:colOff>101600</xdr:colOff>
      <xdr:row>37</xdr:row>
      <xdr:rowOff>231140</xdr:rowOff>
    </xdr:to>
    <xdr:sp macro="" textlink="">
      <xdr:nvSpPr>
        <xdr:cNvPr id="120" name="フローチャート: 判断 119"/>
        <xdr:cNvSpPr/>
      </xdr:nvSpPr>
      <xdr:spPr>
        <a:xfrm>
          <a:off x="2505075" y="71469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216535</xdr:rowOff>
    </xdr:from>
    <xdr:ext cx="759460" cy="253365"/>
    <xdr:sp macro="" textlink="">
      <xdr:nvSpPr>
        <xdr:cNvPr id="121" name="テキスト ボックス 120"/>
        <xdr:cNvSpPr txBox="1"/>
      </xdr:nvSpPr>
      <xdr:spPr>
        <a:xfrm>
          <a:off x="2221865" y="72345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3365"/>
    <xdr:sp macro="" textlink="">
      <xdr:nvSpPr>
        <xdr:cNvPr id="122" name="テキスト ボックス 121"/>
        <xdr:cNvSpPr txBox="1"/>
      </xdr:nvSpPr>
      <xdr:spPr>
        <a:xfrm>
          <a:off x="4815840" y="78498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3" name="テキスト ボックス 122"/>
        <xdr:cNvSpPr txBox="1"/>
      </xdr:nvSpPr>
      <xdr:spPr>
        <a:xfrm>
          <a:off x="4238625"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4" name="テキスト ボックス 123"/>
        <xdr:cNvSpPr txBox="1"/>
      </xdr:nvSpPr>
      <xdr:spPr>
        <a:xfrm>
          <a:off x="3634105"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5" name="テキスト ボックス 124"/>
        <xdr:cNvSpPr txBox="1"/>
      </xdr:nvSpPr>
      <xdr:spPr>
        <a:xfrm>
          <a:off x="300609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6" name="テキスト ボックス 125"/>
        <xdr:cNvSpPr txBox="1"/>
      </xdr:nvSpPr>
      <xdr:spPr>
        <a:xfrm>
          <a:off x="240157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170815</xdr:rowOff>
    </xdr:from>
    <xdr:to xmlns:xdr="http://schemas.openxmlformats.org/drawingml/2006/spreadsheetDrawing">
      <xdr:col>29</xdr:col>
      <xdr:colOff>167005</xdr:colOff>
      <xdr:row>37</xdr:row>
      <xdr:rowOff>100965</xdr:rowOff>
    </xdr:to>
    <xdr:sp macro="" textlink="">
      <xdr:nvSpPr>
        <xdr:cNvPr id="127" name="楕円 126"/>
        <xdr:cNvSpPr/>
      </xdr:nvSpPr>
      <xdr:spPr>
        <a:xfrm>
          <a:off x="4919345" y="7017385"/>
          <a:ext cx="9080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15875</xdr:rowOff>
    </xdr:from>
    <xdr:ext cx="761365" cy="259080"/>
    <xdr:sp macro="" textlink="">
      <xdr:nvSpPr>
        <xdr:cNvPr id="128" name="人口1人当たり決算額の推移該当値テキスト445"/>
        <xdr:cNvSpPr txBox="1"/>
      </xdr:nvSpPr>
      <xdr:spPr>
        <a:xfrm>
          <a:off x="5035550" y="6862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31115</xdr:rowOff>
    </xdr:from>
    <xdr:to xmlns:xdr="http://schemas.openxmlformats.org/drawingml/2006/spreadsheetDrawing">
      <xdr:col>26</xdr:col>
      <xdr:colOff>101600</xdr:colOff>
      <xdr:row>37</xdr:row>
      <xdr:rowOff>132080</xdr:rowOff>
    </xdr:to>
    <xdr:sp macro="" textlink="">
      <xdr:nvSpPr>
        <xdr:cNvPr id="129" name="楕円 128"/>
        <xdr:cNvSpPr/>
      </xdr:nvSpPr>
      <xdr:spPr>
        <a:xfrm>
          <a:off x="4342130" y="70491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313055</xdr:rowOff>
    </xdr:from>
    <xdr:ext cx="734060" cy="259080"/>
    <xdr:sp macro="" textlink="">
      <xdr:nvSpPr>
        <xdr:cNvPr id="130" name="テキスト ボックス 129"/>
        <xdr:cNvSpPr txBox="1"/>
      </xdr:nvSpPr>
      <xdr:spPr>
        <a:xfrm>
          <a:off x="4058920" y="681672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63500</xdr:rowOff>
    </xdr:from>
    <xdr:to xmlns:xdr="http://schemas.openxmlformats.org/drawingml/2006/spreadsheetDrawing">
      <xdr:col>22</xdr:col>
      <xdr:colOff>165100</xdr:colOff>
      <xdr:row>37</xdr:row>
      <xdr:rowOff>165100</xdr:rowOff>
    </xdr:to>
    <xdr:sp macro="" textlink="">
      <xdr:nvSpPr>
        <xdr:cNvPr id="131" name="楕円 130"/>
        <xdr:cNvSpPr/>
      </xdr:nvSpPr>
      <xdr:spPr>
        <a:xfrm>
          <a:off x="3737610" y="70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3810</xdr:rowOff>
    </xdr:from>
    <xdr:ext cx="761365" cy="259080"/>
    <xdr:sp macro="" textlink="">
      <xdr:nvSpPr>
        <xdr:cNvPr id="132" name="テキスト ボックス 131"/>
        <xdr:cNvSpPr txBox="1"/>
      </xdr:nvSpPr>
      <xdr:spPr>
        <a:xfrm>
          <a:off x="3454400" y="6850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90170</xdr:rowOff>
    </xdr:from>
    <xdr:to xmlns:xdr="http://schemas.openxmlformats.org/drawingml/2006/spreadsheetDrawing">
      <xdr:col>19</xdr:col>
      <xdr:colOff>38100</xdr:colOff>
      <xdr:row>37</xdr:row>
      <xdr:rowOff>191135</xdr:rowOff>
    </xdr:to>
    <xdr:sp macro="" textlink="">
      <xdr:nvSpPr>
        <xdr:cNvPr id="133" name="楕円 132"/>
        <xdr:cNvSpPr/>
      </xdr:nvSpPr>
      <xdr:spPr>
        <a:xfrm>
          <a:off x="3133090" y="7108190"/>
          <a:ext cx="7810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36</xdr:row>
      <xdr:rowOff>29845</xdr:rowOff>
    </xdr:from>
    <xdr:ext cx="762000" cy="255905"/>
    <xdr:sp macro="" textlink="">
      <xdr:nvSpPr>
        <xdr:cNvPr id="134" name="テキスト ボックス 133"/>
        <xdr:cNvSpPr txBox="1"/>
      </xdr:nvSpPr>
      <xdr:spPr>
        <a:xfrm>
          <a:off x="2839085" y="68764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69850</xdr:rowOff>
    </xdr:from>
    <xdr:to xmlns:xdr="http://schemas.openxmlformats.org/drawingml/2006/spreadsheetDrawing">
      <xdr:col>15</xdr:col>
      <xdr:colOff>101600</xdr:colOff>
      <xdr:row>37</xdr:row>
      <xdr:rowOff>172085</xdr:rowOff>
    </xdr:to>
    <xdr:sp macro="" textlink="">
      <xdr:nvSpPr>
        <xdr:cNvPr id="135" name="楕円 134"/>
        <xdr:cNvSpPr/>
      </xdr:nvSpPr>
      <xdr:spPr>
        <a:xfrm>
          <a:off x="2505075" y="7087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10160</xdr:rowOff>
    </xdr:from>
    <xdr:ext cx="759460" cy="252730"/>
    <xdr:sp macro="" textlink="">
      <xdr:nvSpPr>
        <xdr:cNvPr id="136" name="テキスト ボックス 135"/>
        <xdr:cNvSpPr txBox="1"/>
      </xdr:nvSpPr>
      <xdr:spPr>
        <a:xfrm>
          <a:off x="2221865" y="685673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04859" y="73482"/>
          <a:ext cx="3726370"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50190"/>
    <xdr:sp macro="" textlink="">
      <xdr:nvSpPr>
        <xdr:cNvPr id="30" name="テキスト ボックス 29"/>
        <xdr:cNvSpPr txBox="1"/>
      </xdr:nvSpPr>
      <xdr:spPr>
        <a:xfrm>
          <a:off x="628015" y="3108325"/>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2730"/>
    <xdr:sp macro="" textlink="">
      <xdr:nvSpPr>
        <xdr:cNvPr id="31" name="テキスト ボックス 30"/>
        <xdr:cNvSpPr txBox="1"/>
      </xdr:nvSpPr>
      <xdr:spPr>
        <a:xfrm>
          <a:off x="628015"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7345" cy="219710"/>
    <xdr:sp macro="" textlink="">
      <xdr:nvSpPr>
        <xdr:cNvPr id="40" name="テキスト ボックス 39"/>
        <xdr:cNvSpPr txBox="1"/>
      </xdr:nvSpPr>
      <xdr:spPr>
        <a:xfrm>
          <a:off x="653415"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2" name="直線コネクタ 41"/>
        <xdr:cNvCxnSpPr/>
      </xdr:nvCxnSpPr>
      <xdr:spPr>
        <a:xfrm>
          <a:off x="66802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72390</xdr:rowOff>
    </xdr:from>
    <xdr:ext cx="245745" cy="250825"/>
    <xdr:sp macro="" textlink="">
      <xdr:nvSpPr>
        <xdr:cNvPr id="43" name="テキスト ボックス 42"/>
        <xdr:cNvSpPr txBox="1"/>
      </xdr:nvSpPr>
      <xdr:spPr>
        <a:xfrm>
          <a:off x="466090" y="64465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4" name="直線コネクタ 43"/>
        <xdr:cNvCxnSpPr/>
      </xdr:nvCxnSpPr>
      <xdr:spPr>
        <a:xfrm>
          <a:off x="66802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34925</xdr:rowOff>
    </xdr:from>
    <xdr:ext cx="594360" cy="250825"/>
    <xdr:sp macro="" textlink="">
      <xdr:nvSpPr>
        <xdr:cNvPr id="45" name="テキスト ボックス 44"/>
        <xdr:cNvSpPr txBox="1"/>
      </xdr:nvSpPr>
      <xdr:spPr>
        <a:xfrm>
          <a:off x="166370" y="60737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6" name="直線コネクタ 45"/>
        <xdr:cNvCxnSpPr/>
      </xdr:nvCxnSpPr>
      <xdr:spPr>
        <a:xfrm>
          <a:off x="66802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165100</xdr:rowOff>
    </xdr:from>
    <xdr:ext cx="594360" cy="250190"/>
    <xdr:sp macro="" textlink="">
      <xdr:nvSpPr>
        <xdr:cNvPr id="47" name="テキスト ボックス 46"/>
        <xdr:cNvSpPr txBox="1"/>
      </xdr:nvSpPr>
      <xdr:spPr>
        <a:xfrm>
          <a:off x="166370" y="57010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8" name="直線コネクタ 47"/>
        <xdr:cNvCxnSpPr/>
      </xdr:nvCxnSpPr>
      <xdr:spPr>
        <a:xfrm>
          <a:off x="66802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128270</xdr:rowOff>
    </xdr:from>
    <xdr:ext cx="594360" cy="250825"/>
    <xdr:sp macro="" textlink="">
      <xdr:nvSpPr>
        <xdr:cNvPr id="49" name="テキスト ボックス 48"/>
        <xdr:cNvSpPr txBox="1"/>
      </xdr:nvSpPr>
      <xdr:spPr>
        <a:xfrm>
          <a:off x="166370" y="53289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0" name="直線コネクタ 49"/>
        <xdr:cNvCxnSpPr/>
      </xdr:nvCxnSpPr>
      <xdr:spPr>
        <a:xfrm>
          <a:off x="66802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90805</xdr:rowOff>
    </xdr:from>
    <xdr:ext cx="594360" cy="250825"/>
    <xdr:sp macro="" textlink="">
      <xdr:nvSpPr>
        <xdr:cNvPr id="51" name="テキスト ボックス 50"/>
        <xdr:cNvSpPr txBox="1"/>
      </xdr:nvSpPr>
      <xdr:spPr>
        <a:xfrm>
          <a:off x="166370" y="49561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2" name="直線コネクタ 51"/>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53340</xdr:rowOff>
    </xdr:from>
    <xdr:ext cx="685165" cy="250190"/>
    <xdr:sp macro="" textlink="">
      <xdr:nvSpPr>
        <xdr:cNvPr id="53" name="テキスト ボックス 52"/>
        <xdr:cNvSpPr txBox="1"/>
      </xdr:nvSpPr>
      <xdr:spPr>
        <a:xfrm>
          <a:off x="76200" y="45834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4" name="人件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126365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069715" y="5327015"/>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170" cy="253365"/>
    <xdr:sp macro="" textlink="">
      <xdr:nvSpPr>
        <xdr:cNvPr id="56" name="人件費最小値テキスト"/>
        <xdr:cNvSpPr txBox="1"/>
      </xdr:nvSpPr>
      <xdr:spPr>
        <a:xfrm>
          <a:off x="4122420" y="637921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006215" y="63754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73660</xdr:rowOff>
    </xdr:from>
    <xdr:ext cx="598170" cy="252730"/>
    <xdr:sp macro="" textlink="">
      <xdr:nvSpPr>
        <xdr:cNvPr id="58" name="人件費最大値テキスト"/>
        <xdr:cNvSpPr txBox="1"/>
      </xdr:nvSpPr>
      <xdr:spPr>
        <a:xfrm>
          <a:off x="4122420" y="510667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126365</xdr:rowOff>
    </xdr:from>
    <xdr:to xmlns:xdr="http://schemas.openxmlformats.org/drawingml/2006/spreadsheetDrawing">
      <xdr:col>24</xdr:col>
      <xdr:colOff>152400</xdr:colOff>
      <xdr:row>31</xdr:row>
      <xdr:rowOff>126365</xdr:rowOff>
    </xdr:to>
    <xdr:cxnSp macro="">
      <xdr:nvCxnSpPr>
        <xdr:cNvPr id="59" name="直線コネクタ 58"/>
        <xdr:cNvCxnSpPr/>
      </xdr:nvCxnSpPr>
      <xdr:spPr>
        <a:xfrm>
          <a:off x="4006215" y="53270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36</xdr:row>
      <xdr:rowOff>48260</xdr:rowOff>
    </xdr:from>
    <xdr:to xmlns:xdr="http://schemas.openxmlformats.org/drawingml/2006/spreadsheetDrawing">
      <xdr:col>24</xdr:col>
      <xdr:colOff>63500</xdr:colOff>
      <xdr:row>36</xdr:row>
      <xdr:rowOff>64770</xdr:rowOff>
    </xdr:to>
    <xdr:cxnSp macro="">
      <xdr:nvCxnSpPr>
        <xdr:cNvPr id="60" name="直線コネクタ 59"/>
        <xdr:cNvCxnSpPr/>
      </xdr:nvCxnSpPr>
      <xdr:spPr>
        <a:xfrm flipV="1">
          <a:off x="3340100" y="6087110"/>
          <a:ext cx="7315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29210</xdr:rowOff>
    </xdr:from>
    <xdr:ext cx="598170" cy="250190"/>
    <xdr:sp macro="" textlink="">
      <xdr:nvSpPr>
        <xdr:cNvPr id="61" name="人件費平均値テキスト"/>
        <xdr:cNvSpPr txBox="1"/>
      </xdr:nvSpPr>
      <xdr:spPr>
        <a:xfrm>
          <a:off x="4122420" y="6068060"/>
          <a:ext cx="5981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50800</xdr:rowOff>
    </xdr:from>
    <xdr:to xmlns:xdr="http://schemas.openxmlformats.org/drawingml/2006/spreadsheetDrawing">
      <xdr:col>24</xdr:col>
      <xdr:colOff>114300</xdr:colOff>
      <xdr:row>36</xdr:row>
      <xdr:rowOff>149860</xdr:rowOff>
    </xdr:to>
    <xdr:sp macro="" textlink="">
      <xdr:nvSpPr>
        <xdr:cNvPr id="62" name="フローチャート: 判断 61"/>
        <xdr:cNvSpPr/>
      </xdr:nvSpPr>
      <xdr:spPr>
        <a:xfrm>
          <a:off x="4020820" y="6089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64770</xdr:rowOff>
    </xdr:from>
    <xdr:to xmlns:xdr="http://schemas.openxmlformats.org/drawingml/2006/spreadsheetDrawing">
      <xdr:col>19</xdr:col>
      <xdr:colOff>167005</xdr:colOff>
      <xdr:row>36</xdr:row>
      <xdr:rowOff>96520</xdr:rowOff>
    </xdr:to>
    <xdr:cxnSp macro="">
      <xdr:nvCxnSpPr>
        <xdr:cNvPr id="63" name="直線コネクタ 62"/>
        <xdr:cNvCxnSpPr/>
      </xdr:nvCxnSpPr>
      <xdr:spPr>
        <a:xfrm flipV="1">
          <a:off x="2555875" y="6103620"/>
          <a:ext cx="7842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66040</xdr:rowOff>
    </xdr:from>
    <xdr:to xmlns:xdr="http://schemas.openxmlformats.org/drawingml/2006/spreadsheetDrawing">
      <xdr:col>20</xdr:col>
      <xdr:colOff>38100</xdr:colOff>
      <xdr:row>36</xdr:row>
      <xdr:rowOff>165100</xdr:rowOff>
    </xdr:to>
    <xdr:sp macro="" textlink="">
      <xdr:nvSpPr>
        <xdr:cNvPr id="64" name="フローチャート: 判断 63"/>
        <xdr:cNvSpPr/>
      </xdr:nvSpPr>
      <xdr:spPr>
        <a:xfrm>
          <a:off x="3300095" y="610489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156210</xdr:rowOff>
    </xdr:from>
    <xdr:ext cx="595630" cy="253365"/>
    <xdr:sp macro="" textlink="">
      <xdr:nvSpPr>
        <xdr:cNvPr id="65" name="テキスト ボックス 64"/>
        <xdr:cNvSpPr txBox="1"/>
      </xdr:nvSpPr>
      <xdr:spPr>
        <a:xfrm>
          <a:off x="3074670" y="61950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96520</xdr:rowOff>
    </xdr:from>
    <xdr:to xmlns:xdr="http://schemas.openxmlformats.org/drawingml/2006/spreadsheetDrawing">
      <xdr:col>15</xdr:col>
      <xdr:colOff>50800</xdr:colOff>
      <xdr:row>36</xdr:row>
      <xdr:rowOff>135890</xdr:rowOff>
    </xdr:to>
    <xdr:cxnSp macro="">
      <xdr:nvCxnSpPr>
        <xdr:cNvPr id="66" name="直線コネクタ 65"/>
        <xdr:cNvCxnSpPr/>
      </xdr:nvCxnSpPr>
      <xdr:spPr>
        <a:xfrm flipV="1">
          <a:off x="1784350" y="6135370"/>
          <a:ext cx="7715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79375</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505075" y="611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2540</xdr:rowOff>
    </xdr:from>
    <xdr:ext cx="595630" cy="253365"/>
    <xdr:sp macro="" textlink="">
      <xdr:nvSpPr>
        <xdr:cNvPr id="68" name="テキスト ボックス 67"/>
        <xdr:cNvSpPr txBox="1"/>
      </xdr:nvSpPr>
      <xdr:spPr>
        <a:xfrm>
          <a:off x="2303145" y="620903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36</xdr:row>
      <xdr:rowOff>132715</xdr:rowOff>
    </xdr:from>
    <xdr:to xmlns:xdr="http://schemas.openxmlformats.org/drawingml/2006/spreadsheetDrawing">
      <xdr:col>10</xdr:col>
      <xdr:colOff>114300</xdr:colOff>
      <xdr:row>36</xdr:row>
      <xdr:rowOff>135890</xdr:rowOff>
    </xdr:to>
    <xdr:cxnSp macro="">
      <xdr:nvCxnSpPr>
        <xdr:cNvPr id="69" name="直線コネクタ 68"/>
        <xdr:cNvCxnSpPr/>
      </xdr:nvCxnSpPr>
      <xdr:spPr>
        <a:xfrm>
          <a:off x="1002030" y="6171565"/>
          <a:ext cx="7823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67945</xdr:rowOff>
    </xdr:from>
    <xdr:to xmlns:xdr="http://schemas.openxmlformats.org/drawingml/2006/spreadsheetDrawing">
      <xdr:col>10</xdr:col>
      <xdr:colOff>165100</xdr:colOff>
      <xdr:row>37</xdr:row>
      <xdr:rowOff>167005</xdr:rowOff>
    </xdr:to>
    <xdr:sp macro="" textlink="">
      <xdr:nvSpPr>
        <xdr:cNvPr id="70" name="フローチャート: 判断 69"/>
        <xdr:cNvSpPr/>
      </xdr:nvSpPr>
      <xdr:spPr>
        <a:xfrm>
          <a:off x="1733550" y="6274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158750</xdr:rowOff>
    </xdr:from>
    <xdr:ext cx="595630" cy="250825"/>
    <xdr:sp macro="" textlink="">
      <xdr:nvSpPr>
        <xdr:cNvPr id="71" name="テキスト ボックス 70"/>
        <xdr:cNvSpPr txBox="1"/>
      </xdr:nvSpPr>
      <xdr:spPr>
        <a:xfrm>
          <a:off x="1508125" y="636524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73025</xdr:rowOff>
    </xdr:from>
    <xdr:to xmlns:xdr="http://schemas.openxmlformats.org/drawingml/2006/spreadsheetDrawing">
      <xdr:col>6</xdr:col>
      <xdr:colOff>38100</xdr:colOff>
      <xdr:row>38</xdr:row>
      <xdr:rowOff>5080</xdr:rowOff>
    </xdr:to>
    <xdr:sp macro="" textlink="">
      <xdr:nvSpPr>
        <xdr:cNvPr id="72" name="フローチャート: 判断 71"/>
        <xdr:cNvSpPr/>
      </xdr:nvSpPr>
      <xdr:spPr>
        <a:xfrm>
          <a:off x="962025" y="627951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163830</xdr:rowOff>
    </xdr:from>
    <xdr:ext cx="595630" cy="250190"/>
    <xdr:sp macro="" textlink="">
      <xdr:nvSpPr>
        <xdr:cNvPr id="73" name="テキスト ボックス 72"/>
        <xdr:cNvSpPr txBox="1"/>
      </xdr:nvSpPr>
      <xdr:spPr>
        <a:xfrm>
          <a:off x="736600" y="637032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4" name="テキスト ボックス 73"/>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41</xdr:row>
      <xdr:rowOff>78105</xdr:rowOff>
    </xdr:from>
    <xdr:ext cx="762000" cy="253365"/>
    <xdr:sp macro="" textlink="">
      <xdr:nvSpPr>
        <xdr:cNvPr id="75" name="テキスト ボックス 74"/>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9460" cy="253365"/>
    <xdr:sp macro="" textlink="">
      <xdr:nvSpPr>
        <xdr:cNvPr id="76" name="テキスト ボックス 75"/>
        <xdr:cNvSpPr txBox="1"/>
      </xdr:nvSpPr>
      <xdr:spPr>
        <a:xfrm>
          <a:off x="238887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1365" cy="253365"/>
    <xdr:sp macro="" textlink="">
      <xdr:nvSpPr>
        <xdr:cNvPr id="77" name="テキスト ボックス 76"/>
        <xdr:cNvSpPr txBox="1"/>
      </xdr:nvSpPr>
      <xdr:spPr>
        <a:xfrm>
          <a:off x="16173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41</xdr:row>
      <xdr:rowOff>78105</xdr:rowOff>
    </xdr:from>
    <xdr:ext cx="762000" cy="253365"/>
    <xdr:sp macro="" textlink="">
      <xdr:nvSpPr>
        <xdr:cNvPr id="78" name="テキスト ボックス 77"/>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165735</xdr:rowOff>
    </xdr:from>
    <xdr:to xmlns:xdr="http://schemas.openxmlformats.org/drawingml/2006/spreadsheetDrawing">
      <xdr:col>24</xdr:col>
      <xdr:colOff>114300</xdr:colOff>
      <xdr:row>36</xdr:row>
      <xdr:rowOff>97155</xdr:rowOff>
    </xdr:to>
    <xdr:sp macro="" textlink="">
      <xdr:nvSpPr>
        <xdr:cNvPr id="79" name="楕円 78"/>
        <xdr:cNvSpPr/>
      </xdr:nvSpPr>
      <xdr:spPr>
        <a:xfrm>
          <a:off x="4020820" y="6036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20320</xdr:rowOff>
    </xdr:from>
    <xdr:ext cx="598170" cy="252730"/>
    <xdr:sp macro="" textlink="">
      <xdr:nvSpPr>
        <xdr:cNvPr id="80" name="人件費該当値テキスト"/>
        <xdr:cNvSpPr txBox="1"/>
      </xdr:nvSpPr>
      <xdr:spPr>
        <a:xfrm>
          <a:off x="4122420" y="589153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15875</xdr:rowOff>
    </xdr:from>
    <xdr:to xmlns:xdr="http://schemas.openxmlformats.org/drawingml/2006/spreadsheetDrawing">
      <xdr:col>20</xdr:col>
      <xdr:colOff>38100</xdr:colOff>
      <xdr:row>36</xdr:row>
      <xdr:rowOff>114935</xdr:rowOff>
    </xdr:to>
    <xdr:sp macro="" textlink="">
      <xdr:nvSpPr>
        <xdr:cNvPr id="81" name="楕円 80"/>
        <xdr:cNvSpPr/>
      </xdr:nvSpPr>
      <xdr:spPr>
        <a:xfrm>
          <a:off x="3300095" y="605472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130810</xdr:rowOff>
    </xdr:from>
    <xdr:ext cx="595630" cy="252730"/>
    <xdr:sp macro="" textlink="">
      <xdr:nvSpPr>
        <xdr:cNvPr id="82" name="テキスト ボックス 81"/>
        <xdr:cNvSpPr txBox="1"/>
      </xdr:nvSpPr>
      <xdr:spPr>
        <a:xfrm>
          <a:off x="3074670" y="583438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47625</xdr:rowOff>
    </xdr:from>
    <xdr:to xmlns:xdr="http://schemas.openxmlformats.org/drawingml/2006/spreadsheetDrawing">
      <xdr:col>15</xdr:col>
      <xdr:colOff>101600</xdr:colOff>
      <xdr:row>36</xdr:row>
      <xdr:rowOff>146685</xdr:rowOff>
    </xdr:to>
    <xdr:sp macro="" textlink="">
      <xdr:nvSpPr>
        <xdr:cNvPr id="83" name="楕円 82"/>
        <xdr:cNvSpPr/>
      </xdr:nvSpPr>
      <xdr:spPr>
        <a:xfrm>
          <a:off x="2505075" y="6086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162560</xdr:rowOff>
    </xdr:from>
    <xdr:ext cx="595630" cy="250190"/>
    <xdr:sp macro="" textlink="">
      <xdr:nvSpPr>
        <xdr:cNvPr id="84" name="テキスト ボックス 83"/>
        <xdr:cNvSpPr txBox="1"/>
      </xdr:nvSpPr>
      <xdr:spPr>
        <a:xfrm>
          <a:off x="2303145" y="58661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86360</xdr:rowOff>
    </xdr:from>
    <xdr:to xmlns:xdr="http://schemas.openxmlformats.org/drawingml/2006/spreadsheetDrawing">
      <xdr:col>10</xdr:col>
      <xdr:colOff>165100</xdr:colOff>
      <xdr:row>37</xdr:row>
      <xdr:rowOff>17780</xdr:rowOff>
    </xdr:to>
    <xdr:sp macro="" textlink="">
      <xdr:nvSpPr>
        <xdr:cNvPr id="85" name="楕円 84"/>
        <xdr:cNvSpPr/>
      </xdr:nvSpPr>
      <xdr:spPr>
        <a:xfrm>
          <a:off x="1733550" y="6125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34290</xdr:rowOff>
    </xdr:from>
    <xdr:ext cx="595630" cy="250825"/>
    <xdr:sp macro="" textlink="">
      <xdr:nvSpPr>
        <xdr:cNvPr id="86" name="テキスト ボックス 85"/>
        <xdr:cNvSpPr txBox="1"/>
      </xdr:nvSpPr>
      <xdr:spPr>
        <a:xfrm>
          <a:off x="1508125" y="590550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83185</xdr:rowOff>
    </xdr:from>
    <xdr:to xmlns:xdr="http://schemas.openxmlformats.org/drawingml/2006/spreadsheetDrawing">
      <xdr:col>6</xdr:col>
      <xdr:colOff>38100</xdr:colOff>
      <xdr:row>37</xdr:row>
      <xdr:rowOff>15240</xdr:rowOff>
    </xdr:to>
    <xdr:sp macro="" textlink="">
      <xdr:nvSpPr>
        <xdr:cNvPr id="87" name="楕円 86"/>
        <xdr:cNvSpPr/>
      </xdr:nvSpPr>
      <xdr:spPr>
        <a:xfrm>
          <a:off x="962025" y="612203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31115</xdr:rowOff>
    </xdr:from>
    <xdr:ext cx="595630" cy="250190"/>
    <xdr:sp macro="" textlink="">
      <xdr:nvSpPr>
        <xdr:cNvPr id="88" name="テキスト ボックス 87"/>
        <xdr:cNvSpPr txBox="1"/>
      </xdr:nvSpPr>
      <xdr:spPr>
        <a:xfrm>
          <a:off x="736600" y="590232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0" name="正方形/長方形 89"/>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2" name="正方形/長方形 91"/>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4" name="正方形/長方形 93"/>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6" name="正方形/長方形 95"/>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7345" cy="219710"/>
    <xdr:sp macro="" textlink="">
      <xdr:nvSpPr>
        <xdr:cNvPr id="97" name="テキスト ボックス 96"/>
        <xdr:cNvSpPr txBox="1"/>
      </xdr:nvSpPr>
      <xdr:spPr>
        <a:xfrm>
          <a:off x="653415"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8" name="直線コネクタ 97"/>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99" name="直線コネクタ 98"/>
        <xdr:cNvCxnSpPr/>
      </xdr:nvCxnSpPr>
      <xdr:spPr>
        <a:xfrm>
          <a:off x="668020" y="99910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125730</xdr:rowOff>
    </xdr:from>
    <xdr:ext cx="245745" cy="250825"/>
    <xdr:sp macro="" textlink="">
      <xdr:nvSpPr>
        <xdr:cNvPr id="100" name="テキスト ボックス 99"/>
        <xdr:cNvSpPr txBox="1"/>
      </xdr:nvSpPr>
      <xdr:spPr>
        <a:xfrm>
          <a:off x="466090" y="985266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1" name="直線コネクタ 100"/>
        <xdr:cNvCxnSpPr/>
      </xdr:nvCxnSpPr>
      <xdr:spPr>
        <a:xfrm>
          <a:off x="668020" y="9671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140970</xdr:rowOff>
    </xdr:from>
    <xdr:ext cx="594360" cy="250190"/>
    <xdr:sp macro="" textlink="">
      <xdr:nvSpPr>
        <xdr:cNvPr id="102" name="テキスト ボックス 101"/>
        <xdr:cNvSpPr txBox="1"/>
      </xdr:nvSpPr>
      <xdr:spPr>
        <a:xfrm>
          <a:off x="166370" y="953262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3" name="直線コネクタ 102"/>
        <xdr:cNvCxnSpPr/>
      </xdr:nvCxnSpPr>
      <xdr:spPr>
        <a:xfrm>
          <a:off x="668020" y="93529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156845</xdr:rowOff>
    </xdr:from>
    <xdr:ext cx="594360" cy="253365"/>
    <xdr:sp macro="" textlink="">
      <xdr:nvSpPr>
        <xdr:cNvPr id="104" name="テキスト ボックス 103"/>
        <xdr:cNvSpPr txBox="1"/>
      </xdr:nvSpPr>
      <xdr:spPr>
        <a:xfrm>
          <a:off x="166370" y="921321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5" name="直線コネクタ 104"/>
        <xdr:cNvCxnSpPr/>
      </xdr:nvCxnSpPr>
      <xdr:spPr>
        <a:xfrm>
          <a:off x="668020" y="9033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4360" cy="252730"/>
    <xdr:sp macro="" textlink="">
      <xdr:nvSpPr>
        <xdr:cNvPr id="106" name="テキスト ボックス 105"/>
        <xdr:cNvSpPr txBox="1"/>
      </xdr:nvSpPr>
      <xdr:spPr>
        <a:xfrm>
          <a:off x="166370" y="8894445"/>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07" name="直線コネクタ 106"/>
        <xdr:cNvCxnSpPr/>
      </xdr:nvCxnSpPr>
      <xdr:spPr>
        <a:xfrm>
          <a:off x="668020" y="87147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21590</xdr:rowOff>
    </xdr:from>
    <xdr:ext cx="685165" cy="252730"/>
    <xdr:sp macro="" textlink="">
      <xdr:nvSpPr>
        <xdr:cNvPr id="108" name="テキスト ボックス 107"/>
        <xdr:cNvSpPr txBox="1"/>
      </xdr:nvSpPr>
      <xdr:spPr>
        <a:xfrm>
          <a:off x="76200" y="8575040"/>
          <a:ext cx="6851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09" name="直線コネクタ 108"/>
        <xdr:cNvCxnSpPr/>
      </xdr:nvCxnSpPr>
      <xdr:spPr>
        <a:xfrm>
          <a:off x="668020" y="83940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37465</xdr:rowOff>
    </xdr:from>
    <xdr:ext cx="685165" cy="253365"/>
    <xdr:sp macro="" textlink="">
      <xdr:nvSpPr>
        <xdr:cNvPr id="110" name="テキスト ボックス 109"/>
        <xdr:cNvSpPr txBox="1"/>
      </xdr:nvSpPr>
      <xdr:spPr>
        <a:xfrm>
          <a:off x="76200" y="8255635"/>
          <a:ext cx="6851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1" name="直線コネクタ 110"/>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5165" cy="250190"/>
    <xdr:sp macro="" textlink="">
      <xdr:nvSpPr>
        <xdr:cNvPr id="112" name="テキスト ボックス 111"/>
        <xdr:cNvSpPr txBox="1"/>
      </xdr:nvSpPr>
      <xdr:spPr>
        <a:xfrm>
          <a:off x="76200" y="79362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3" name="物件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46990</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069715" y="860044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5715</xdr:rowOff>
    </xdr:from>
    <xdr:ext cx="534035" cy="252730"/>
    <xdr:sp macro="" textlink="">
      <xdr:nvSpPr>
        <xdr:cNvPr id="115" name="物件費最小値テキスト"/>
        <xdr:cNvSpPr txBox="1"/>
      </xdr:nvSpPr>
      <xdr:spPr>
        <a:xfrm>
          <a:off x="4122420" y="990028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006215" y="98964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162560</xdr:rowOff>
    </xdr:from>
    <xdr:ext cx="689610" cy="250190"/>
    <xdr:sp macro="" textlink="">
      <xdr:nvSpPr>
        <xdr:cNvPr id="117" name="物件費最大値テキスト"/>
        <xdr:cNvSpPr txBox="1"/>
      </xdr:nvSpPr>
      <xdr:spPr>
        <a:xfrm>
          <a:off x="4122420" y="8380730"/>
          <a:ext cx="6896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46990</xdr:rowOff>
    </xdr:from>
    <xdr:to xmlns:xdr="http://schemas.openxmlformats.org/drawingml/2006/spreadsheetDrawing">
      <xdr:col>24</xdr:col>
      <xdr:colOff>152400</xdr:colOff>
      <xdr:row>51</xdr:row>
      <xdr:rowOff>46990</xdr:rowOff>
    </xdr:to>
    <xdr:cxnSp macro="">
      <xdr:nvCxnSpPr>
        <xdr:cNvPr id="118" name="直線コネクタ 117"/>
        <xdr:cNvCxnSpPr/>
      </xdr:nvCxnSpPr>
      <xdr:spPr>
        <a:xfrm>
          <a:off x="4006215" y="86004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57</xdr:row>
      <xdr:rowOff>120015</xdr:rowOff>
    </xdr:from>
    <xdr:to xmlns:xdr="http://schemas.openxmlformats.org/drawingml/2006/spreadsheetDrawing">
      <xdr:col>24</xdr:col>
      <xdr:colOff>63500</xdr:colOff>
      <xdr:row>57</xdr:row>
      <xdr:rowOff>151765</xdr:rowOff>
    </xdr:to>
    <xdr:cxnSp macro="">
      <xdr:nvCxnSpPr>
        <xdr:cNvPr id="119" name="直線コネクタ 118"/>
        <xdr:cNvCxnSpPr/>
      </xdr:nvCxnSpPr>
      <xdr:spPr>
        <a:xfrm>
          <a:off x="3340100" y="9679305"/>
          <a:ext cx="7315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84455</xdr:rowOff>
    </xdr:from>
    <xdr:ext cx="598170" cy="250190"/>
    <xdr:sp macro="" textlink="">
      <xdr:nvSpPr>
        <xdr:cNvPr id="120" name="物件費平均値テキスト"/>
        <xdr:cNvSpPr txBox="1"/>
      </xdr:nvSpPr>
      <xdr:spPr>
        <a:xfrm>
          <a:off x="4122420" y="9643745"/>
          <a:ext cx="5981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105410</xdr:rowOff>
    </xdr:from>
    <xdr:to xmlns:xdr="http://schemas.openxmlformats.org/drawingml/2006/spreadsheetDrawing">
      <xdr:col>24</xdr:col>
      <xdr:colOff>114300</xdr:colOff>
      <xdr:row>58</xdr:row>
      <xdr:rowOff>36830</xdr:rowOff>
    </xdr:to>
    <xdr:sp macro="" textlink="">
      <xdr:nvSpPr>
        <xdr:cNvPr id="121" name="フローチャート: 判断 120"/>
        <xdr:cNvSpPr/>
      </xdr:nvSpPr>
      <xdr:spPr>
        <a:xfrm>
          <a:off x="4020820" y="96647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120015</xdr:rowOff>
    </xdr:from>
    <xdr:to xmlns:xdr="http://schemas.openxmlformats.org/drawingml/2006/spreadsheetDrawing">
      <xdr:col>19</xdr:col>
      <xdr:colOff>167005</xdr:colOff>
      <xdr:row>57</xdr:row>
      <xdr:rowOff>163830</xdr:rowOff>
    </xdr:to>
    <xdr:cxnSp macro="">
      <xdr:nvCxnSpPr>
        <xdr:cNvPr id="122" name="直線コネクタ 121"/>
        <xdr:cNvCxnSpPr/>
      </xdr:nvCxnSpPr>
      <xdr:spPr>
        <a:xfrm flipV="1">
          <a:off x="2555875" y="9679305"/>
          <a:ext cx="7842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132715</xdr:rowOff>
    </xdr:from>
    <xdr:to xmlns:xdr="http://schemas.openxmlformats.org/drawingml/2006/spreadsheetDrawing">
      <xdr:col>20</xdr:col>
      <xdr:colOff>38100</xdr:colOff>
      <xdr:row>58</xdr:row>
      <xdr:rowOff>64135</xdr:rowOff>
    </xdr:to>
    <xdr:sp macro="" textlink="">
      <xdr:nvSpPr>
        <xdr:cNvPr id="123" name="フローチャート: 判断 122"/>
        <xdr:cNvSpPr/>
      </xdr:nvSpPr>
      <xdr:spPr>
        <a:xfrm>
          <a:off x="3300095" y="969200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55880</xdr:rowOff>
    </xdr:from>
    <xdr:ext cx="595630" cy="253365"/>
    <xdr:sp macro="" textlink="">
      <xdr:nvSpPr>
        <xdr:cNvPr id="124" name="テキスト ボックス 123"/>
        <xdr:cNvSpPr txBox="1"/>
      </xdr:nvSpPr>
      <xdr:spPr>
        <a:xfrm>
          <a:off x="3074670" y="978281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161925</xdr:rowOff>
    </xdr:from>
    <xdr:to xmlns:xdr="http://schemas.openxmlformats.org/drawingml/2006/spreadsheetDrawing">
      <xdr:col>15</xdr:col>
      <xdr:colOff>50800</xdr:colOff>
      <xdr:row>57</xdr:row>
      <xdr:rowOff>163830</xdr:rowOff>
    </xdr:to>
    <xdr:cxnSp macro="">
      <xdr:nvCxnSpPr>
        <xdr:cNvPr id="125" name="直線コネクタ 124"/>
        <xdr:cNvCxnSpPr/>
      </xdr:nvCxnSpPr>
      <xdr:spPr>
        <a:xfrm>
          <a:off x="1784350" y="9721215"/>
          <a:ext cx="7715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144145</xdr:rowOff>
    </xdr:from>
    <xdr:to xmlns:xdr="http://schemas.openxmlformats.org/drawingml/2006/spreadsheetDrawing">
      <xdr:col>15</xdr:col>
      <xdr:colOff>101600</xdr:colOff>
      <xdr:row>58</xdr:row>
      <xdr:rowOff>75565</xdr:rowOff>
    </xdr:to>
    <xdr:sp macro="" textlink="">
      <xdr:nvSpPr>
        <xdr:cNvPr id="126" name="フローチャート: 判断 125"/>
        <xdr:cNvSpPr/>
      </xdr:nvSpPr>
      <xdr:spPr>
        <a:xfrm>
          <a:off x="2505075" y="9703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67310</xdr:rowOff>
    </xdr:from>
    <xdr:ext cx="595630" cy="250825"/>
    <xdr:sp macro="" textlink="">
      <xdr:nvSpPr>
        <xdr:cNvPr id="127" name="テキスト ボックス 126"/>
        <xdr:cNvSpPr txBox="1"/>
      </xdr:nvSpPr>
      <xdr:spPr>
        <a:xfrm>
          <a:off x="2303145" y="979424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57</xdr:row>
      <xdr:rowOff>161925</xdr:rowOff>
    </xdr:from>
    <xdr:to xmlns:xdr="http://schemas.openxmlformats.org/drawingml/2006/spreadsheetDrawing">
      <xdr:col>10</xdr:col>
      <xdr:colOff>114300</xdr:colOff>
      <xdr:row>58</xdr:row>
      <xdr:rowOff>29210</xdr:rowOff>
    </xdr:to>
    <xdr:cxnSp macro="">
      <xdr:nvCxnSpPr>
        <xdr:cNvPr id="128" name="直線コネクタ 127"/>
        <xdr:cNvCxnSpPr/>
      </xdr:nvCxnSpPr>
      <xdr:spPr>
        <a:xfrm flipV="1">
          <a:off x="1002030" y="9721215"/>
          <a:ext cx="78232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53975</xdr:rowOff>
    </xdr:from>
    <xdr:to xmlns:xdr="http://schemas.openxmlformats.org/drawingml/2006/spreadsheetDrawing">
      <xdr:col>10</xdr:col>
      <xdr:colOff>165100</xdr:colOff>
      <xdr:row>58</xdr:row>
      <xdr:rowOff>153035</xdr:rowOff>
    </xdr:to>
    <xdr:sp macro="" textlink="">
      <xdr:nvSpPr>
        <xdr:cNvPr id="129" name="フローチャート: 判断 128"/>
        <xdr:cNvSpPr/>
      </xdr:nvSpPr>
      <xdr:spPr>
        <a:xfrm>
          <a:off x="1733550" y="9780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144780</xdr:rowOff>
    </xdr:from>
    <xdr:ext cx="595630" cy="250190"/>
    <xdr:sp macro="" textlink="">
      <xdr:nvSpPr>
        <xdr:cNvPr id="130" name="テキスト ボックス 129"/>
        <xdr:cNvSpPr txBox="1"/>
      </xdr:nvSpPr>
      <xdr:spPr>
        <a:xfrm>
          <a:off x="1508125" y="98717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61595</xdr:rowOff>
    </xdr:from>
    <xdr:to xmlns:xdr="http://schemas.openxmlformats.org/drawingml/2006/spreadsheetDrawing">
      <xdr:col>6</xdr:col>
      <xdr:colOff>38100</xdr:colOff>
      <xdr:row>58</xdr:row>
      <xdr:rowOff>161925</xdr:rowOff>
    </xdr:to>
    <xdr:sp macro="" textlink="">
      <xdr:nvSpPr>
        <xdr:cNvPr id="131" name="フローチャート: 判断 130"/>
        <xdr:cNvSpPr/>
      </xdr:nvSpPr>
      <xdr:spPr>
        <a:xfrm>
          <a:off x="962025" y="9788525"/>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152400</xdr:rowOff>
    </xdr:from>
    <xdr:ext cx="595630" cy="252730"/>
    <xdr:sp macro="" textlink="">
      <xdr:nvSpPr>
        <xdr:cNvPr id="132" name="テキスト ボックス 131"/>
        <xdr:cNvSpPr txBox="1"/>
      </xdr:nvSpPr>
      <xdr:spPr>
        <a:xfrm>
          <a:off x="736600" y="98793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3" name="テキスト ボックス 132"/>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61</xdr:row>
      <xdr:rowOff>78105</xdr:rowOff>
    </xdr:from>
    <xdr:ext cx="762000" cy="253365"/>
    <xdr:sp macro="" textlink="">
      <xdr:nvSpPr>
        <xdr:cNvPr id="134" name="テキスト ボックス 133"/>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9460" cy="253365"/>
    <xdr:sp macro="" textlink="">
      <xdr:nvSpPr>
        <xdr:cNvPr id="135" name="テキスト ボックス 134"/>
        <xdr:cNvSpPr txBox="1"/>
      </xdr:nvSpPr>
      <xdr:spPr>
        <a:xfrm>
          <a:off x="238887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1365" cy="253365"/>
    <xdr:sp macro="" textlink="">
      <xdr:nvSpPr>
        <xdr:cNvPr id="136" name="テキスト ボックス 135"/>
        <xdr:cNvSpPr txBox="1"/>
      </xdr:nvSpPr>
      <xdr:spPr>
        <a:xfrm>
          <a:off x="16173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61</xdr:row>
      <xdr:rowOff>78105</xdr:rowOff>
    </xdr:from>
    <xdr:ext cx="762000" cy="253365"/>
    <xdr:sp macro="" textlink="">
      <xdr:nvSpPr>
        <xdr:cNvPr id="137" name="テキスト ボックス 136"/>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102870</xdr:rowOff>
    </xdr:from>
    <xdr:to xmlns:xdr="http://schemas.openxmlformats.org/drawingml/2006/spreadsheetDrawing">
      <xdr:col>24</xdr:col>
      <xdr:colOff>114300</xdr:colOff>
      <xdr:row>58</xdr:row>
      <xdr:rowOff>34290</xdr:rowOff>
    </xdr:to>
    <xdr:sp macro="" textlink="">
      <xdr:nvSpPr>
        <xdr:cNvPr id="138" name="楕円 137"/>
        <xdr:cNvSpPr/>
      </xdr:nvSpPr>
      <xdr:spPr>
        <a:xfrm>
          <a:off x="4020820" y="9662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125095</xdr:rowOff>
    </xdr:from>
    <xdr:ext cx="598170" cy="250825"/>
    <xdr:sp macro="" textlink="">
      <xdr:nvSpPr>
        <xdr:cNvPr id="139" name="物件費該当値テキスト"/>
        <xdr:cNvSpPr txBox="1"/>
      </xdr:nvSpPr>
      <xdr:spPr>
        <a:xfrm>
          <a:off x="4122420" y="9516745"/>
          <a:ext cx="5981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71120</xdr:rowOff>
    </xdr:from>
    <xdr:to xmlns:xdr="http://schemas.openxmlformats.org/drawingml/2006/spreadsheetDrawing">
      <xdr:col>20</xdr:col>
      <xdr:colOff>38100</xdr:colOff>
      <xdr:row>58</xdr:row>
      <xdr:rowOff>2540</xdr:rowOff>
    </xdr:to>
    <xdr:sp macro="" textlink="">
      <xdr:nvSpPr>
        <xdr:cNvPr id="140" name="楕円 139"/>
        <xdr:cNvSpPr/>
      </xdr:nvSpPr>
      <xdr:spPr>
        <a:xfrm>
          <a:off x="3300095" y="963041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18415</xdr:rowOff>
    </xdr:from>
    <xdr:ext cx="595630" cy="252095"/>
    <xdr:sp macro="" textlink="">
      <xdr:nvSpPr>
        <xdr:cNvPr id="141" name="テキスト ボックス 140"/>
        <xdr:cNvSpPr txBox="1"/>
      </xdr:nvSpPr>
      <xdr:spPr>
        <a:xfrm>
          <a:off x="3074670" y="941006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114300</xdr:rowOff>
    </xdr:from>
    <xdr:to xmlns:xdr="http://schemas.openxmlformats.org/drawingml/2006/spreadsheetDrawing">
      <xdr:col>15</xdr:col>
      <xdr:colOff>101600</xdr:colOff>
      <xdr:row>58</xdr:row>
      <xdr:rowOff>45720</xdr:rowOff>
    </xdr:to>
    <xdr:sp macro="" textlink="">
      <xdr:nvSpPr>
        <xdr:cNvPr id="142" name="楕円 141"/>
        <xdr:cNvSpPr/>
      </xdr:nvSpPr>
      <xdr:spPr>
        <a:xfrm>
          <a:off x="2505075" y="9673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61595</xdr:rowOff>
    </xdr:from>
    <xdr:ext cx="595630" cy="252730"/>
    <xdr:sp macro="" textlink="">
      <xdr:nvSpPr>
        <xdr:cNvPr id="143" name="テキスト ボックス 142"/>
        <xdr:cNvSpPr txBox="1"/>
      </xdr:nvSpPr>
      <xdr:spPr>
        <a:xfrm>
          <a:off x="2303145" y="94532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43180</xdr:rowOff>
    </xdr:to>
    <xdr:sp macro="" textlink="">
      <xdr:nvSpPr>
        <xdr:cNvPr id="144" name="楕円 143"/>
        <xdr:cNvSpPr/>
      </xdr:nvSpPr>
      <xdr:spPr>
        <a:xfrm>
          <a:off x="1733550" y="9671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59690</xdr:rowOff>
    </xdr:from>
    <xdr:ext cx="595630" cy="253365"/>
    <xdr:sp macro="" textlink="">
      <xdr:nvSpPr>
        <xdr:cNvPr id="145" name="テキスト ボックス 144"/>
        <xdr:cNvSpPr txBox="1"/>
      </xdr:nvSpPr>
      <xdr:spPr>
        <a:xfrm>
          <a:off x="1508125" y="945134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147320</xdr:rowOff>
    </xdr:from>
    <xdr:to xmlns:xdr="http://schemas.openxmlformats.org/drawingml/2006/spreadsheetDrawing">
      <xdr:col>6</xdr:col>
      <xdr:colOff>38100</xdr:colOff>
      <xdr:row>58</xdr:row>
      <xdr:rowOff>78740</xdr:rowOff>
    </xdr:to>
    <xdr:sp macro="" textlink="">
      <xdr:nvSpPr>
        <xdr:cNvPr id="146" name="楕円 145"/>
        <xdr:cNvSpPr/>
      </xdr:nvSpPr>
      <xdr:spPr>
        <a:xfrm>
          <a:off x="962025" y="970661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95250</xdr:rowOff>
    </xdr:from>
    <xdr:ext cx="595630" cy="252730"/>
    <xdr:sp macro="" textlink="">
      <xdr:nvSpPr>
        <xdr:cNvPr id="147" name="テキスト ボックス 146"/>
        <xdr:cNvSpPr txBox="1"/>
      </xdr:nvSpPr>
      <xdr:spPr>
        <a:xfrm>
          <a:off x="736600" y="948690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8" name="正方形/長方形 147"/>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9" name="正方形/長方形 148"/>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1" name="正方形/長方形 150"/>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3" name="正方形/長方形 152"/>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5" name="正方形/長方形 154"/>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7345" cy="219710"/>
    <xdr:sp macro="" textlink="">
      <xdr:nvSpPr>
        <xdr:cNvPr id="156" name="テキスト ボックス 155"/>
        <xdr:cNvSpPr txBox="1"/>
      </xdr:nvSpPr>
      <xdr:spPr>
        <a:xfrm>
          <a:off x="653415"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7" name="直線コネクタ 156"/>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24765</xdr:rowOff>
    </xdr:from>
    <xdr:to xmlns:xdr="http://schemas.openxmlformats.org/drawingml/2006/spreadsheetDrawing">
      <xdr:col>28</xdr:col>
      <xdr:colOff>114300</xdr:colOff>
      <xdr:row>78</xdr:row>
      <xdr:rowOff>24765</xdr:rowOff>
    </xdr:to>
    <xdr:cxnSp macro="">
      <xdr:nvCxnSpPr>
        <xdr:cNvPr id="158" name="直線コネクタ 157"/>
        <xdr:cNvCxnSpPr/>
      </xdr:nvCxnSpPr>
      <xdr:spPr>
        <a:xfrm>
          <a:off x="668020" y="13104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53340</xdr:rowOff>
    </xdr:from>
    <xdr:ext cx="245745" cy="250190"/>
    <xdr:sp macro="" textlink="">
      <xdr:nvSpPr>
        <xdr:cNvPr id="159" name="テキスト ボックス 158"/>
        <xdr:cNvSpPr txBox="1"/>
      </xdr:nvSpPr>
      <xdr:spPr>
        <a:xfrm>
          <a:off x="466090" y="129654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0" name="直線コネクタ 159"/>
        <xdr:cNvCxnSpPr/>
      </xdr:nvCxnSpPr>
      <xdr:spPr>
        <a:xfrm>
          <a:off x="66802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4360" cy="250190"/>
    <xdr:sp macro="" textlink="">
      <xdr:nvSpPr>
        <xdr:cNvPr id="161" name="テキスト ボックス 160"/>
        <xdr:cNvSpPr txBox="1"/>
      </xdr:nvSpPr>
      <xdr:spPr>
        <a:xfrm>
          <a:off x="166370" y="124066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80645</xdr:rowOff>
    </xdr:from>
    <xdr:to xmlns:xdr="http://schemas.openxmlformats.org/drawingml/2006/spreadsheetDrawing">
      <xdr:col>28</xdr:col>
      <xdr:colOff>114300</xdr:colOff>
      <xdr:row>71</xdr:row>
      <xdr:rowOff>80645</xdr:rowOff>
    </xdr:to>
    <xdr:cxnSp macro="">
      <xdr:nvCxnSpPr>
        <xdr:cNvPr id="162" name="直線コネクタ 161"/>
        <xdr:cNvCxnSpPr/>
      </xdr:nvCxnSpPr>
      <xdr:spPr>
        <a:xfrm>
          <a:off x="668020" y="11986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109220</xdr:rowOff>
    </xdr:from>
    <xdr:ext cx="594360" cy="250190"/>
    <xdr:sp macro="" textlink="">
      <xdr:nvSpPr>
        <xdr:cNvPr id="163" name="テキスト ボックス 162"/>
        <xdr:cNvSpPr txBox="1"/>
      </xdr:nvSpPr>
      <xdr:spPr>
        <a:xfrm>
          <a:off x="166370" y="118478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4" name="直線コネクタ 163"/>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4360" cy="250190"/>
    <xdr:sp macro="" textlink="">
      <xdr:nvSpPr>
        <xdr:cNvPr id="165" name="テキスト ボックス 164"/>
        <xdr:cNvSpPr txBox="1"/>
      </xdr:nvSpPr>
      <xdr:spPr>
        <a:xfrm>
          <a:off x="166370" y="112890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6" name="維持補修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132715</xdr:rowOff>
    </xdr:from>
    <xdr:to xmlns:xdr="http://schemas.openxmlformats.org/drawingml/2006/spreadsheetDrawing">
      <xdr:col>24</xdr:col>
      <xdr:colOff>62865</xdr:colOff>
      <xdr:row>78</xdr:row>
      <xdr:rowOff>24765</xdr:rowOff>
    </xdr:to>
    <xdr:cxnSp macro="">
      <xdr:nvCxnSpPr>
        <xdr:cNvPr id="167" name="直線コネクタ 166"/>
        <xdr:cNvCxnSpPr/>
      </xdr:nvCxnSpPr>
      <xdr:spPr>
        <a:xfrm flipV="1">
          <a:off x="4069715" y="1187132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28575</xdr:rowOff>
    </xdr:from>
    <xdr:ext cx="248920" cy="250190"/>
    <xdr:sp macro="" textlink="">
      <xdr:nvSpPr>
        <xdr:cNvPr id="168" name="維持補修費最小値テキスト"/>
        <xdr:cNvSpPr txBox="1"/>
      </xdr:nvSpPr>
      <xdr:spPr>
        <a:xfrm>
          <a:off x="4122420" y="13108305"/>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24765</xdr:rowOff>
    </xdr:from>
    <xdr:to xmlns:xdr="http://schemas.openxmlformats.org/drawingml/2006/spreadsheetDrawing">
      <xdr:col>24</xdr:col>
      <xdr:colOff>152400</xdr:colOff>
      <xdr:row>78</xdr:row>
      <xdr:rowOff>24765</xdr:rowOff>
    </xdr:to>
    <xdr:cxnSp macro="">
      <xdr:nvCxnSpPr>
        <xdr:cNvPr id="169" name="直線コネクタ 168"/>
        <xdr:cNvCxnSpPr/>
      </xdr:nvCxnSpPr>
      <xdr:spPr>
        <a:xfrm>
          <a:off x="4006215" y="131044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80645</xdr:rowOff>
    </xdr:from>
    <xdr:ext cx="598170" cy="253365"/>
    <xdr:sp macro="" textlink="">
      <xdr:nvSpPr>
        <xdr:cNvPr id="170" name="維持補修費最大値テキスト"/>
        <xdr:cNvSpPr txBox="1"/>
      </xdr:nvSpPr>
      <xdr:spPr>
        <a:xfrm>
          <a:off x="4122420" y="1165161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132715</xdr:rowOff>
    </xdr:from>
    <xdr:to xmlns:xdr="http://schemas.openxmlformats.org/drawingml/2006/spreadsheetDrawing">
      <xdr:col>24</xdr:col>
      <xdr:colOff>152400</xdr:colOff>
      <xdr:row>70</xdr:row>
      <xdr:rowOff>132715</xdr:rowOff>
    </xdr:to>
    <xdr:cxnSp macro="">
      <xdr:nvCxnSpPr>
        <xdr:cNvPr id="171" name="直線コネクタ 170"/>
        <xdr:cNvCxnSpPr/>
      </xdr:nvCxnSpPr>
      <xdr:spPr>
        <a:xfrm>
          <a:off x="4006215" y="118713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76</xdr:row>
      <xdr:rowOff>160020</xdr:rowOff>
    </xdr:from>
    <xdr:to xmlns:xdr="http://schemas.openxmlformats.org/drawingml/2006/spreadsheetDrawing">
      <xdr:col>24</xdr:col>
      <xdr:colOff>63500</xdr:colOff>
      <xdr:row>77</xdr:row>
      <xdr:rowOff>66675</xdr:rowOff>
    </xdr:to>
    <xdr:cxnSp macro="">
      <xdr:nvCxnSpPr>
        <xdr:cNvPr id="172" name="直線コネクタ 171"/>
        <xdr:cNvCxnSpPr/>
      </xdr:nvCxnSpPr>
      <xdr:spPr>
        <a:xfrm flipV="1">
          <a:off x="3340100" y="12904470"/>
          <a:ext cx="73152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114300</xdr:rowOff>
    </xdr:from>
    <xdr:ext cx="534035" cy="253365"/>
    <xdr:sp macro="" textlink="">
      <xdr:nvSpPr>
        <xdr:cNvPr id="173" name="維持補修費平均値テキスト"/>
        <xdr:cNvSpPr txBox="1"/>
      </xdr:nvSpPr>
      <xdr:spPr>
        <a:xfrm>
          <a:off x="4122420" y="12691110"/>
          <a:ext cx="5340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92075</xdr:rowOff>
    </xdr:from>
    <xdr:to xmlns:xdr="http://schemas.openxmlformats.org/drawingml/2006/spreadsheetDrawing">
      <xdr:col>24</xdr:col>
      <xdr:colOff>114300</xdr:colOff>
      <xdr:row>77</xdr:row>
      <xdr:rowOff>23495</xdr:rowOff>
    </xdr:to>
    <xdr:sp macro="" textlink="">
      <xdr:nvSpPr>
        <xdr:cNvPr id="174" name="フローチャート: 判断 173"/>
        <xdr:cNvSpPr/>
      </xdr:nvSpPr>
      <xdr:spPr>
        <a:xfrm>
          <a:off x="4020820" y="12836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66675</xdr:rowOff>
    </xdr:from>
    <xdr:to xmlns:xdr="http://schemas.openxmlformats.org/drawingml/2006/spreadsheetDrawing">
      <xdr:col>19</xdr:col>
      <xdr:colOff>167005</xdr:colOff>
      <xdr:row>77</xdr:row>
      <xdr:rowOff>67945</xdr:rowOff>
    </xdr:to>
    <xdr:cxnSp macro="">
      <xdr:nvCxnSpPr>
        <xdr:cNvPr id="175" name="直線コネクタ 174"/>
        <xdr:cNvCxnSpPr/>
      </xdr:nvCxnSpPr>
      <xdr:spPr>
        <a:xfrm flipV="1">
          <a:off x="2555875" y="12978765"/>
          <a:ext cx="7842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106045</xdr:rowOff>
    </xdr:from>
    <xdr:to xmlns:xdr="http://schemas.openxmlformats.org/drawingml/2006/spreadsheetDrawing">
      <xdr:col>20</xdr:col>
      <xdr:colOff>38100</xdr:colOff>
      <xdr:row>77</xdr:row>
      <xdr:rowOff>37465</xdr:rowOff>
    </xdr:to>
    <xdr:sp macro="" textlink="">
      <xdr:nvSpPr>
        <xdr:cNvPr id="176" name="フローチャート: 判断 175"/>
        <xdr:cNvSpPr/>
      </xdr:nvSpPr>
      <xdr:spPr>
        <a:xfrm>
          <a:off x="3300095" y="1285049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53340</xdr:rowOff>
    </xdr:from>
    <xdr:ext cx="531495" cy="250190"/>
    <xdr:sp macro="" textlink="">
      <xdr:nvSpPr>
        <xdr:cNvPr id="177" name="テキスト ボックス 176"/>
        <xdr:cNvSpPr txBox="1"/>
      </xdr:nvSpPr>
      <xdr:spPr>
        <a:xfrm>
          <a:off x="3107055" y="1263015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50800</xdr:rowOff>
    </xdr:from>
    <xdr:to xmlns:xdr="http://schemas.openxmlformats.org/drawingml/2006/spreadsheetDrawing">
      <xdr:col>15</xdr:col>
      <xdr:colOff>50800</xdr:colOff>
      <xdr:row>77</xdr:row>
      <xdr:rowOff>67945</xdr:rowOff>
    </xdr:to>
    <xdr:cxnSp macro="">
      <xdr:nvCxnSpPr>
        <xdr:cNvPr id="178" name="直線コネクタ 177"/>
        <xdr:cNvCxnSpPr/>
      </xdr:nvCxnSpPr>
      <xdr:spPr>
        <a:xfrm>
          <a:off x="1784350" y="12962890"/>
          <a:ext cx="771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128270</xdr:rowOff>
    </xdr:from>
    <xdr:to xmlns:xdr="http://schemas.openxmlformats.org/drawingml/2006/spreadsheetDrawing">
      <xdr:col>15</xdr:col>
      <xdr:colOff>101600</xdr:colOff>
      <xdr:row>77</xdr:row>
      <xdr:rowOff>59690</xdr:rowOff>
    </xdr:to>
    <xdr:sp macro="" textlink="">
      <xdr:nvSpPr>
        <xdr:cNvPr id="179" name="フローチャート: 判断 178"/>
        <xdr:cNvSpPr/>
      </xdr:nvSpPr>
      <xdr:spPr>
        <a:xfrm>
          <a:off x="2505075" y="128727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75565</xdr:rowOff>
    </xdr:from>
    <xdr:ext cx="531495" cy="252730"/>
    <xdr:sp macro="" textlink="">
      <xdr:nvSpPr>
        <xdr:cNvPr id="180" name="テキスト ボックス 179"/>
        <xdr:cNvSpPr txBox="1"/>
      </xdr:nvSpPr>
      <xdr:spPr>
        <a:xfrm>
          <a:off x="2335530" y="126523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77</xdr:row>
      <xdr:rowOff>39370</xdr:rowOff>
    </xdr:from>
    <xdr:to xmlns:xdr="http://schemas.openxmlformats.org/drawingml/2006/spreadsheetDrawing">
      <xdr:col>10</xdr:col>
      <xdr:colOff>114300</xdr:colOff>
      <xdr:row>77</xdr:row>
      <xdr:rowOff>50800</xdr:rowOff>
    </xdr:to>
    <xdr:cxnSp macro="">
      <xdr:nvCxnSpPr>
        <xdr:cNvPr id="181" name="直線コネクタ 180"/>
        <xdr:cNvCxnSpPr/>
      </xdr:nvCxnSpPr>
      <xdr:spPr>
        <a:xfrm>
          <a:off x="1002030" y="12951460"/>
          <a:ext cx="7823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53975</xdr:rowOff>
    </xdr:from>
    <xdr:to xmlns:xdr="http://schemas.openxmlformats.org/drawingml/2006/spreadsheetDrawing">
      <xdr:col>10</xdr:col>
      <xdr:colOff>165100</xdr:colOff>
      <xdr:row>77</xdr:row>
      <xdr:rowOff>153035</xdr:rowOff>
    </xdr:to>
    <xdr:sp macro="" textlink="">
      <xdr:nvSpPr>
        <xdr:cNvPr id="182" name="フローチャート: 判断 181"/>
        <xdr:cNvSpPr/>
      </xdr:nvSpPr>
      <xdr:spPr>
        <a:xfrm>
          <a:off x="1733550" y="12966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144780</xdr:rowOff>
    </xdr:from>
    <xdr:ext cx="533400" cy="250190"/>
    <xdr:sp macro="" textlink="">
      <xdr:nvSpPr>
        <xdr:cNvPr id="183" name="テキスト ボックス 182"/>
        <xdr:cNvSpPr txBox="1"/>
      </xdr:nvSpPr>
      <xdr:spPr>
        <a:xfrm>
          <a:off x="1540510" y="1305687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53340</xdr:rowOff>
    </xdr:from>
    <xdr:to xmlns:xdr="http://schemas.openxmlformats.org/drawingml/2006/spreadsheetDrawing">
      <xdr:col>6</xdr:col>
      <xdr:colOff>38100</xdr:colOff>
      <xdr:row>77</xdr:row>
      <xdr:rowOff>152400</xdr:rowOff>
    </xdr:to>
    <xdr:sp macro="" textlink="">
      <xdr:nvSpPr>
        <xdr:cNvPr id="184" name="フローチャート: 判断 183"/>
        <xdr:cNvSpPr/>
      </xdr:nvSpPr>
      <xdr:spPr>
        <a:xfrm>
          <a:off x="962025" y="129654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144145</xdr:rowOff>
    </xdr:from>
    <xdr:ext cx="531495" cy="250825"/>
    <xdr:sp macro="" textlink="">
      <xdr:nvSpPr>
        <xdr:cNvPr id="185" name="テキスト ボックス 184"/>
        <xdr:cNvSpPr txBox="1"/>
      </xdr:nvSpPr>
      <xdr:spPr>
        <a:xfrm>
          <a:off x="768985" y="1305623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86" name="テキスト ボックス 185"/>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81</xdr:row>
      <xdr:rowOff>78105</xdr:rowOff>
    </xdr:from>
    <xdr:ext cx="762000" cy="253365"/>
    <xdr:sp macro="" textlink="">
      <xdr:nvSpPr>
        <xdr:cNvPr id="187" name="テキスト ボックス 186"/>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9460" cy="253365"/>
    <xdr:sp macro="" textlink="">
      <xdr:nvSpPr>
        <xdr:cNvPr id="188" name="テキスト ボックス 187"/>
        <xdr:cNvSpPr txBox="1"/>
      </xdr:nvSpPr>
      <xdr:spPr>
        <a:xfrm>
          <a:off x="238887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1365" cy="253365"/>
    <xdr:sp macro="" textlink="">
      <xdr:nvSpPr>
        <xdr:cNvPr id="189" name="テキスト ボックス 188"/>
        <xdr:cNvSpPr txBox="1"/>
      </xdr:nvSpPr>
      <xdr:spPr>
        <a:xfrm>
          <a:off x="16173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81</xdr:row>
      <xdr:rowOff>78105</xdr:rowOff>
    </xdr:from>
    <xdr:ext cx="762000" cy="253365"/>
    <xdr:sp macro="" textlink="">
      <xdr:nvSpPr>
        <xdr:cNvPr id="190" name="テキスト ボックス 189"/>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109855</xdr:rowOff>
    </xdr:from>
    <xdr:to xmlns:xdr="http://schemas.openxmlformats.org/drawingml/2006/spreadsheetDrawing">
      <xdr:col>24</xdr:col>
      <xdr:colOff>114300</xdr:colOff>
      <xdr:row>77</xdr:row>
      <xdr:rowOff>41275</xdr:rowOff>
    </xdr:to>
    <xdr:sp macro="" textlink="">
      <xdr:nvSpPr>
        <xdr:cNvPr id="191" name="楕円 190"/>
        <xdr:cNvSpPr/>
      </xdr:nvSpPr>
      <xdr:spPr>
        <a:xfrm>
          <a:off x="4020820" y="12854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88900</xdr:rowOff>
    </xdr:from>
    <xdr:ext cx="534035" cy="250190"/>
    <xdr:sp macro="" textlink="">
      <xdr:nvSpPr>
        <xdr:cNvPr id="192" name="維持補修費該当値テキスト"/>
        <xdr:cNvSpPr txBox="1"/>
      </xdr:nvSpPr>
      <xdr:spPr>
        <a:xfrm>
          <a:off x="4122420" y="1283335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17145</xdr:rowOff>
    </xdr:from>
    <xdr:to xmlns:xdr="http://schemas.openxmlformats.org/drawingml/2006/spreadsheetDrawing">
      <xdr:col>20</xdr:col>
      <xdr:colOff>38100</xdr:colOff>
      <xdr:row>77</xdr:row>
      <xdr:rowOff>116205</xdr:rowOff>
    </xdr:to>
    <xdr:sp macro="" textlink="">
      <xdr:nvSpPr>
        <xdr:cNvPr id="193" name="楕円 192"/>
        <xdr:cNvSpPr/>
      </xdr:nvSpPr>
      <xdr:spPr>
        <a:xfrm>
          <a:off x="3300095" y="1292923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107315</xdr:rowOff>
    </xdr:from>
    <xdr:ext cx="531495" cy="250190"/>
    <xdr:sp macro="" textlink="">
      <xdr:nvSpPr>
        <xdr:cNvPr id="194" name="テキスト ボックス 193"/>
        <xdr:cNvSpPr txBox="1"/>
      </xdr:nvSpPr>
      <xdr:spPr>
        <a:xfrm>
          <a:off x="3107055" y="130194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17780</xdr:rowOff>
    </xdr:from>
    <xdr:to xmlns:xdr="http://schemas.openxmlformats.org/drawingml/2006/spreadsheetDrawing">
      <xdr:col>15</xdr:col>
      <xdr:colOff>101600</xdr:colOff>
      <xdr:row>77</xdr:row>
      <xdr:rowOff>117475</xdr:rowOff>
    </xdr:to>
    <xdr:sp macro="" textlink="">
      <xdr:nvSpPr>
        <xdr:cNvPr id="195" name="楕円 194"/>
        <xdr:cNvSpPr/>
      </xdr:nvSpPr>
      <xdr:spPr>
        <a:xfrm>
          <a:off x="2505075" y="12929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108585</xdr:rowOff>
    </xdr:from>
    <xdr:ext cx="531495" cy="250190"/>
    <xdr:sp macro="" textlink="">
      <xdr:nvSpPr>
        <xdr:cNvPr id="196" name="テキスト ボックス 195"/>
        <xdr:cNvSpPr txBox="1"/>
      </xdr:nvSpPr>
      <xdr:spPr>
        <a:xfrm>
          <a:off x="2335530" y="130206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635</xdr:rowOff>
    </xdr:from>
    <xdr:to xmlns:xdr="http://schemas.openxmlformats.org/drawingml/2006/spreadsheetDrawing">
      <xdr:col>10</xdr:col>
      <xdr:colOff>165100</xdr:colOff>
      <xdr:row>77</xdr:row>
      <xdr:rowOff>99695</xdr:rowOff>
    </xdr:to>
    <xdr:sp macro="" textlink="">
      <xdr:nvSpPr>
        <xdr:cNvPr id="197" name="楕円 196"/>
        <xdr:cNvSpPr/>
      </xdr:nvSpPr>
      <xdr:spPr>
        <a:xfrm>
          <a:off x="1733550" y="12912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116205</xdr:rowOff>
    </xdr:from>
    <xdr:ext cx="533400" cy="253365"/>
    <xdr:sp macro="" textlink="">
      <xdr:nvSpPr>
        <xdr:cNvPr id="198" name="テキスト ボックス 197"/>
        <xdr:cNvSpPr txBox="1"/>
      </xdr:nvSpPr>
      <xdr:spPr>
        <a:xfrm>
          <a:off x="1540510" y="1269301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156845</xdr:rowOff>
    </xdr:from>
    <xdr:to xmlns:xdr="http://schemas.openxmlformats.org/drawingml/2006/spreadsheetDrawing">
      <xdr:col>6</xdr:col>
      <xdr:colOff>38100</xdr:colOff>
      <xdr:row>77</xdr:row>
      <xdr:rowOff>88900</xdr:rowOff>
    </xdr:to>
    <xdr:sp macro="" textlink="">
      <xdr:nvSpPr>
        <xdr:cNvPr id="199" name="楕円 198"/>
        <xdr:cNvSpPr/>
      </xdr:nvSpPr>
      <xdr:spPr>
        <a:xfrm>
          <a:off x="962025" y="1290129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105410</xdr:rowOff>
    </xdr:from>
    <xdr:ext cx="531495" cy="250825"/>
    <xdr:sp macro="" textlink="">
      <xdr:nvSpPr>
        <xdr:cNvPr id="200" name="テキスト ボックス 199"/>
        <xdr:cNvSpPr txBox="1"/>
      </xdr:nvSpPr>
      <xdr:spPr>
        <a:xfrm>
          <a:off x="768985" y="126822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1" name="正方形/長方形 200"/>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2" name="正方形/長方形 201"/>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4" name="正方形/長方形 203"/>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6" name="正方形/長方形 205"/>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7345" cy="219710"/>
    <xdr:sp macro="" textlink="">
      <xdr:nvSpPr>
        <xdr:cNvPr id="209" name="テキスト ボックス 208"/>
        <xdr:cNvSpPr txBox="1"/>
      </xdr:nvSpPr>
      <xdr:spPr>
        <a:xfrm>
          <a:off x="653415"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668020" y="16675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745" cy="259080"/>
    <xdr:sp macro="" textlink="">
      <xdr:nvSpPr>
        <xdr:cNvPr id="212" name="テキスト ボックス 211"/>
        <xdr:cNvSpPr txBox="1"/>
      </xdr:nvSpPr>
      <xdr:spPr>
        <a:xfrm>
          <a:off x="466090" y="165328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668020" y="16294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4" name="テキスト ボックス 213"/>
        <xdr:cNvSpPr txBox="1"/>
      </xdr:nvSpPr>
      <xdr:spPr>
        <a:xfrm>
          <a:off x="207010"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66802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5905"/>
    <xdr:sp macro="" textlink="">
      <xdr:nvSpPr>
        <xdr:cNvPr id="216" name="テキスト ボックス 215"/>
        <xdr:cNvSpPr txBox="1"/>
      </xdr:nvSpPr>
      <xdr:spPr>
        <a:xfrm>
          <a:off x="166370" y="157708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668020" y="15532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18" name="テキスト ボックス 217"/>
        <xdr:cNvSpPr txBox="1"/>
      </xdr:nvSpPr>
      <xdr:spPr>
        <a:xfrm>
          <a:off x="166370" y="15389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19" name="直線コネクタ 218"/>
        <xdr:cNvCxnSpPr/>
      </xdr:nvCxnSpPr>
      <xdr:spPr>
        <a:xfrm>
          <a:off x="668020" y="15153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90805</xdr:rowOff>
    </xdr:from>
    <xdr:ext cx="594360" cy="251460"/>
    <xdr:sp macro="" textlink="">
      <xdr:nvSpPr>
        <xdr:cNvPr id="220" name="テキスト ボックス 219"/>
        <xdr:cNvSpPr txBox="1"/>
      </xdr:nvSpPr>
      <xdr:spPr>
        <a:xfrm>
          <a:off x="166370" y="15014575"/>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1" name="直線コネクタ 220"/>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4360" cy="250190"/>
    <xdr:sp macro="" textlink="">
      <xdr:nvSpPr>
        <xdr:cNvPr id="222" name="テキスト ボックス 221"/>
        <xdr:cNvSpPr txBox="1"/>
      </xdr:nvSpPr>
      <xdr:spPr>
        <a:xfrm>
          <a:off x="166370" y="146418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80645</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069715" y="1517205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035" cy="255905"/>
    <xdr:sp macro="" textlink="">
      <xdr:nvSpPr>
        <xdr:cNvPr id="225" name="扶助費最小値テキスト"/>
        <xdr:cNvSpPr txBox="1"/>
      </xdr:nvSpPr>
      <xdr:spPr>
        <a:xfrm>
          <a:off x="4122420" y="1643189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006215" y="164280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28575</xdr:rowOff>
    </xdr:from>
    <xdr:ext cx="598170" cy="250190"/>
    <xdr:sp macro="" textlink="">
      <xdr:nvSpPr>
        <xdr:cNvPr id="227" name="扶助費最大値テキスト"/>
        <xdr:cNvSpPr txBox="1"/>
      </xdr:nvSpPr>
      <xdr:spPr>
        <a:xfrm>
          <a:off x="4122420" y="14952345"/>
          <a:ext cx="598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80645</xdr:rowOff>
    </xdr:from>
    <xdr:to xmlns:xdr="http://schemas.openxmlformats.org/drawingml/2006/spreadsheetDrawing">
      <xdr:col>24</xdr:col>
      <xdr:colOff>152400</xdr:colOff>
      <xdr:row>90</xdr:row>
      <xdr:rowOff>80645</xdr:rowOff>
    </xdr:to>
    <xdr:cxnSp macro="">
      <xdr:nvCxnSpPr>
        <xdr:cNvPr id="228" name="直線コネクタ 227"/>
        <xdr:cNvCxnSpPr/>
      </xdr:nvCxnSpPr>
      <xdr:spPr>
        <a:xfrm>
          <a:off x="4006215" y="151720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92</xdr:row>
      <xdr:rowOff>147320</xdr:rowOff>
    </xdr:from>
    <xdr:to xmlns:xdr="http://schemas.openxmlformats.org/drawingml/2006/spreadsheetDrawing">
      <xdr:col>24</xdr:col>
      <xdr:colOff>63500</xdr:colOff>
      <xdr:row>93</xdr:row>
      <xdr:rowOff>8890</xdr:rowOff>
    </xdr:to>
    <xdr:cxnSp macro="">
      <xdr:nvCxnSpPr>
        <xdr:cNvPr id="229" name="直線コネクタ 228"/>
        <xdr:cNvCxnSpPr/>
      </xdr:nvCxnSpPr>
      <xdr:spPr>
        <a:xfrm>
          <a:off x="3340100" y="15577820"/>
          <a:ext cx="7315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3810</xdr:rowOff>
    </xdr:from>
    <xdr:ext cx="534035" cy="259080"/>
    <xdr:sp macro="" textlink="">
      <xdr:nvSpPr>
        <xdr:cNvPr id="230" name="扶助費平均値テキスト"/>
        <xdr:cNvSpPr txBox="1"/>
      </xdr:nvSpPr>
      <xdr:spPr>
        <a:xfrm>
          <a:off x="4122420" y="159486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020820" y="15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147320</xdr:rowOff>
    </xdr:from>
    <xdr:to xmlns:xdr="http://schemas.openxmlformats.org/drawingml/2006/spreadsheetDrawing">
      <xdr:col>19</xdr:col>
      <xdr:colOff>167005</xdr:colOff>
      <xdr:row>94</xdr:row>
      <xdr:rowOff>38735</xdr:rowOff>
    </xdr:to>
    <xdr:cxnSp macro="">
      <xdr:nvCxnSpPr>
        <xdr:cNvPr id="232" name="直線コネクタ 231"/>
        <xdr:cNvCxnSpPr/>
      </xdr:nvCxnSpPr>
      <xdr:spPr>
        <a:xfrm flipV="1">
          <a:off x="2555875" y="15577820"/>
          <a:ext cx="784225"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300095" y="1590738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55245</xdr:rowOff>
    </xdr:from>
    <xdr:ext cx="531495" cy="255905"/>
    <xdr:sp macro="" textlink="">
      <xdr:nvSpPr>
        <xdr:cNvPr id="234" name="テキスト ボックス 233"/>
        <xdr:cNvSpPr txBox="1"/>
      </xdr:nvSpPr>
      <xdr:spPr>
        <a:xfrm>
          <a:off x="3107055" y="160000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38735</xdr:rowOff>
    </xdr:from>
    <xdr:to xmlns:xdr="http://schemas.openxmlformats.org/drawingml/2006/spreadsheetDrawing">
      <xdr:col>15</xdr:col>
      <xdr:colOff>50800</xdr:colOff>
      <xdr:row>94</xdr:row>
      <xdr:rowOff>103505</xdr:rowOff>
    </xdr:to>
    <xdr:cxnSp macro="">
      <xdr:nvCxnSpPr>
        <xdr:cNvPr id="235" name="直線コネクタ 234"/>
        <xdr:cNvCxnSpPr/>
      </xdr:nvCxnSpPr>
      <xdr:spPr>
        <a:xfrm flipV="1">
          <a:off x="1784350" y="15812135"/>
          <a:ext cx="7715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505075" y="160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55245</xdr:rowOff>
    </xdr:from>
    <xdr:ext cx="531495" cy="255905"/>
    <xdr:sp macro="" textlink="">
      <xdr:nvSpPr>
        <xdr:cNvPr id="237" name="テキスト ボックス 236"/>
        <xdr:cNvSpPr txBox="1"/>
      </xdr:nvSpPr>
      <xdr:spPr>
        <a:xfrm>
          <a:off x="2335530" y="161715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94</xdr:row>
      <xdr:rowOff>103505</xdr:rowOff>
    </xdr:from>
    <xdr:to xmlns:xdr="http://schemas.openxmlformats.org/drawingml/2006/spreadsheetDrawing">
      <xdr:col>10</xdr:col>
      <xdr:colOff>114300</xdr:colOff>
      <xdr:row>94</xdr:row>
      <xdr:rowOff>120650</xdr:rowOff>
    </xdr:to>
    <xdr:cxnSp macro="">
      <xdr:nvCxnSpPr>
        <xdr:cNvPr id="238" name="直線コネクタ 237"/>
        <xdr:cNvCxnSpPr/>
      </xdr:nvCxnSpPr>
      <xdr:spPr>
        <a:xfrm flipV="1">
          <a:off x="1002030" y="15876905"/>
          <a:ext cx="7823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106045</xdr:rowOff>
    </xdr:from>
    <xdr:to xmlns:xdr="http://schemas.openxmlformats.org/drawingml/2006/spreadsheetDrawing">
      <xdr:col>10</xdr:col>
      <xdr:colOff>165100</xdr:colOff>
      <xdr:row>96</xdr:row>
      <xdr:rowOff>36195</xdr:rowOff>
    </xdr:to>
    <xdr:sp macro="" textlink="">
      <xdr:nvSpPr>
        <xdr:cNvPr id="239" name="フローチャート: 判断 238"/>
        <xdr:cNvSpPr/>
      </xdr:nvSpPr>
      <xdr:spPr>
        <a:xfrm>
          <a:off x="173355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27305</xdr:rowOff>
    </xdr:from>
    <xdr:ext cx="533400" cy="259080"/>
    <xdr:sp macro="" textlink="">
      <xdr:nvSpPr>
        <xdr:cNvPr id="240" name="テキスト ボックス 239"/>
        <xdr:cNvSpPr txBox="1"/>
      </xdr:nvSpPr>
      <xdr:spPr>
        <a:xfrm>
          <a:off x="1540510" y="16143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122555</xdr:rowOff>
    </xdr:from>
    <xdr:to xmlns:xdr="http://schemas.openxmlformats.org/drawingml/2006/spreadsheetDrawing">
      <xdr:col>6</xdr:col>
      <xdr:colOff>38100</xdr:colOff>
      <xdr:row>96</xdr:row>
      <xdr:rowOff>52705</xdr:rowOff>
    </xdr:to>
    <xdr:sp macro="" textlink="">
      <xdr:nvSpPr>
        <xdr:cNvPr id="241" name="フローチャート: 判断 240"/>
        <xdr:cNvSpPr/>
      </xdr:nvSpPr>
      <xdr:spPr>
        <a:xfrm>
          <a:off x="962025" y="1606740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43815</xdr:rowOff>
    </xdr:from>
    <xdr:ext cx="531495" cy="255905"/>
    <xdr:sp macro="" textlink="">
      <xdr:nvSpPr>
        <xdr:cNvPr id="242" name="テキスト ボックス 241"/>
        <xdr:cNvSpPr txBox="1"/>
      </xdr:nvSpPr>
      <xdr:spPr>
        <a:xfrm>
          <a:off x="768985" y="161601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101</xdr:row>
      <xdr:rowOff>80010</xdr:rowOff>
    </xdr:from>
    <xdr:ext cx="762000" cy="259080"/>
    <xdr:sp macro="" textlink="">
      <xdr:nvSpPr>
        <xdr:cNvPr id="244" name="テキスト ボックス 243"/>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45" name="テキスト ボックス 244"/>
        <xdr:cNvSpPr txBox="1"/>
      </xdr:nvSpPr>
      <xdr:spPr>
        <a:xfrm>
          <a:off x="238887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6" name="テキスト ボックス 245"/>
        <xdr:cNvSpPr txBox="1"/>
      </xdr:nvSpPr>
      <xdr:spPr>
        <a:xfrm>
          <a:off x="16173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101</xdr:row>
      <xdr:rowOff>80010</xdr:rowOff>
    </xdr:from>
    <xdr:ext cx="762000" cy="259080"/>
    <xdr:sp macro="" textlink="">
      <xdr:nvSpPr>
        <xdr:cNvPr id="247" name="テキスト ボックス 246"/>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129540</xdr:rowOff>
    </xdr:from>
    <xdr:to xmlns:xdr="http://schemas.openxmlformats.org/drawingml/2006/spreadsheetDrawing">
      <xdr:col>24</xdr:col>
      <xdr:colOff>114300</xdr:colOff>
      <xdr:row>93</xdr:row>
      <xdr:rowOff>59690</xdr:rowOff>
    </xdr:to>
    <xdr:sp macro="" textlink="">
      <xdr:nvSpPr>
        <xdr:cNvPr id="248" name="楕円 247"/>
        <xdr:cNvSpPr/>
      </xdr:nvSpPr>
      <xdr:spPr>
        <a:xfrm>
          <a:off x="4020820" y="155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152400</xdr:rowOff>
    </xdr:from>
    <xdr:ext cx="598170" cy="259080"/>
    <xdr:sp macro="" textlink="">
      <xdr:nvSpPr>
        <xdr:cNvPr id="249" name="扶助費該当値テキスト"/>
        <xdr:cNvSpPr txBox="1"/>
      </xdr:nvSpPr>
      <xdr:spPr>
        <a:xfrm>
          <a:off x="4122420" y="15411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96520</xdr:rowOff>
    </xdr:from>
    <xdr:to xmlns:xdr="http://schemas.openxmlformats.org/drawingml/2006/spreadsheetDrawing">
      <xdr:col>20</xdr:col>
      <xdr:colOff>38100</xdr:colOff>
      <xdr:row>93</xdr:row>
      <xdr:rowOff>26670</xdr:rowOff>
    </xdr:to>
    <xdr:sp macro="" textlink="">
      <xdr:nvSpPr>
        <xdr:cNvPr id="250" name="楕円 249"/>
        <xdr:cNvSpPr/>
      </xdr:nvSpPr>
      <xdr:spPr>
        <a:xfrm>
          <a:off x="3300095" y="155270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91</xdr:row>
      <xdr:rowOff>43180</xdr:rowOff>
    </xdr:from>
    <xdr:ext cx="595630" cy="255905"/>
    <xdr:sp macro="" textlink="">
      <xdr:nvSpPr>
        <xdr:cNvPr id="251" name="テキスト ボックス 250"/>
        <xdr:cNvSpPr txBox="1"/>
      </xdr:nvSpPr>
      <xdr:spPr>
        <a:xfrm>
          <a:off x="3074670" y="153022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159385</xdr:rowOff>
    </xdr:from>
    <xdr:to xmlns:xdr="http://schemas.openxmlformats.org/drawingml/2006/spreadsheetDrawing">
      <xdr:col>15</xdr:col>
      <xdr:colOff>101600</xdr:colOff>
      <xdr:row>94</xdr:row>
      <xdr:rowOff>89535</xdr:rowOff>
    </xdr:to>
    <xdr:sp macro="" textlink="">
      <xdr:nvSpPr>
        <xdr:cNvPr id="252" name="楕円 251"/>
        <xdr:cNvSpPr/>
      </xdr:nvSpPr>
      <xdr:spPr>
        <a:xfrm>
          <a:off x="2505075" y="157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106045</xdr:rowOff>
    </xdr:from>
    <xdr:ext cx="595630" cy="259080"/>
    <xdr:sp macro="" textlink="">
      <xdr:nvSpPr>
        <xdr:cNvPr id="253" name="テキスト ボックス 252"/>
        <xdr:cNvSpPr txBox="1"/>
      </xdr:nvSpPr>
      <xdr:spPr>
        <a:xfrm>
          <a:off x="2303145" y="155365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52705</xdr:rowOff>
    </xdr:from>
    <xdr:to xmlns:xdr="http://schemas.openxmlformats.org/drawingml/2006/spreadsheetDrawing">
      <xdr:col>10</xdr:col>
      <xdr:colOff>165100</xdr:colOff>
      <xdr:row>94</xdr:row>
      <xdr:rowOff>154940</xdr:rowOff>
    </xdr:to>
    <xdr:sp macro="" textlink="">
      <xdr:nvSpPr>
        <xdr:cNvPr id="254" name="楕円 253"/>
        <xdr:cNvSpPr/>
      </xdr:nvSpPr>
      <xdr:spPr>
        <a:xfrm>
          <a:off x="1733550" y="15826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170815</xdr:rowOff>
    </xdr:from>
    <xdr:ext cx="595630" cy="258445"/>
    <xdr:sp macro="" textlink="">
      <xdr:nvSpPr>
        <xdr:cNvPr id="255" name="テキスト ボックス 254"/>
        <xdr:cNvSpPr txBox="1"/>
      </xdr:nvSpPr>
      <xdr:spPr>
        <a:xfrm>
          <a:off x="1508125" y="1560131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69215</xdr:rowOff>
    </xdr:from>
    <xdr:to xmlns:xdr="http://schemas.openxmlformats.org/drawingml/2006/spreadsheetDrawing">
      <xdr:col>6</xdr:col>
      <xdr:colOff>38100</xdr:colOff>
      <xdr:row>94</xdr:row>
      <xdr:rowOff>170815</xdr:rowOff>
    </xdr:to>
    <xdr:sp macro="" textlink="">
      <xdr:nvSpPr>
        <xdr:cNvPr id="256" name="楕円 255"/>
        <xdr:cNvSpPr/>
      </xdr:nvSpPr>
      <xdr:spPr>
        <a:xfrm>
          <a:off x="962025" y="1584261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15875</xdr:rowOff>
    </xdr:from>
    <xdr:ext cx="595630" cy="259080"/>
    <xdr:sp macro="" textlink="">
      <xdr:nvSpPr>
        <xdr:cNvPr id="257" name="テキスト ボックス 256"/>
        <xdr:cNvSpPr txBox="1"/>
      </xdr:nvSpPr>
      <xdr:spPr>
        <a:xfrm>
          <a:off x="736600" y="156178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58" name="正方形/長方形 257"/>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59" name="正方形/長方形 258"/>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1" name="正方形/長方形 260"/>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3" name="正方形/長方形 262"/>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5" name="正方形/長方形 264"/>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7345" cy="219710"/>
    <xdr:sp macro="" textlink="">
      <xdr:nvSpPr>
        <xdr:cNvPr id="266" name="テキスト ボックス 265"/>
        <xdr:cNvSpPr txBox="1"/>
      </xdr:nvSpPr>
      <xdr:spPr>
        <a:xfrm>
          <a:off x="576707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67" name="直線コネクタ 266"/>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68" name="直線コネクタ 267"/>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45745" cy="250825"/>
    <xdr:sp macro="" textlink="">
      <xdr:nvSpPr>
        <xdr:cNvPr id="269" name="テキスト ボックス 268"/>
        <xdr:cNvSpPr txBox="1"/>
      </xdr:nvSpPr>
      <xdr:spPr>
        <a:xfrm>
          <a:off x="5579745" y="64465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0" name="直線コネクタ 269"/>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34925</xdr:rowOff>
    </xdr:from>
    <xdr:ext cx="594360" cy="250825"/>
    <xdr:sp macro="" textlink="">
      <xdr:nvSpPr>
        <xdr:cNvPr id="271" name="テキスト ボックス 270"/>
        <xdr:cNvSpPr txBox="1"/>
      </xdr:nvSpPr>
      <xdr:spPr>
        <a:xfrm>
          <a:off x="5280025" y="60737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2" name="直線コネクタ 271"/>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4360" cy="250190"/>
    <xdr:sp macro="" textlink="">
      <xdr:nvSpPr>
        <xdr:cNvPr id="273" name="テキスト ボックス 272"/>
        <xdr:cNvSpPr txBox="1"/>
      </xdr:nvSpPr>
      <xdr:spPr>
        <a:xfrm>
          <a:off x="5280025" y="57010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74" name="直線コネクタ 273"/>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128270</xdr:rowOff>
    </xdr:from>
    <xdr:ext cx="594360" cy="250825"/>
    <xdr:sp macro="" textlink="">
      <xdr:nvSpPr>
        <xdr:cNvPr id="275" name="テキスト ボックス 274"/>
        <xdr:cNvSpPr txBox="1"/>
      </xdr:nvSpPr>
      <xdr:spPr>
        <a:xfrm>
          <a:off x="5280025" y="53289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76" name="直線コネクタ 275"/>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90805</xdr:rowOff>
    </xdr:from>
    <xdr:ext cx="594360" cy="250825"/>
    <xdr:sp macro="" textlink="">
      <xdr:nvSpPr>
        <xdr:cNvPr id="277" name="テキスト ボックス 276"/>
        <xdr:cNvSpPr txBox="1"/>
      </xdr:nvSpPr>
      <xdr:spPr>
        <a:xfrm>
          <a:off x="5280025" y="49561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78" name="直線コネクタ 277"/>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53340</xdr:rowOff>
    </xdr:from>
    <xdr:ext cx="685165" cy="250190"/>
    <xdr:sp macro="" textlink="">
      <xdr:nvSpPr>
        <xdr:cNvPr id="279" name="テキスト ボックス 278"/>
        <xdr:cNvSpPr txBox="1"/>
      </xdr:nvSpPr>
      <xdr:spPr>
        <a:xfrm>
          <a:off x="5189855" y="45834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0" name="補助費等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31</xdr:row>
      <xdr:rowOff>3810</xdr:rowOff>
    </xdr:from>
    <xdr:to xmlns:xdr="http://schemas.openxmlformats.org/drawingml/2006/spreadsheetDrawing">
      <xdr:col>54</xdr:col>
      <xdr:colOff>167005</xdr:colOff>
      <xdr:row>38</xdr:row>
      <xdr:rowOff>54610</xdr:rowOff>
    </xdr:to>
    <xdr:cxnSp macro="">
      <xdr:nvCxnSpPr>
        <xdr:cNvPr id="281" name="直線コネクタ 280"/>
        <xdr:cNvCxnSpPr/>
      </xdr:nvCxnSpPr>
      <xdr:spPr>
        <a:xfrm flipV="1">
          <a:off x="9185275" y="5204460"/>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58420</xdr:rowOff>
    </xdr:from>
    <xdr:ext cx="532130" cy="253365"/>
    <xdr:sp macro="" textlink="">
      <xdr:nvSpPr>
        <xdr:cNvPr id="282" name="補助費等最小値テキスト"/>
        <xdr:cNvSpPr txBox="1"/>
      </xdr:nvSpPr>
      <xdr:spPr>
        <a:xfrm>
          <a:off x="9236075" y="643255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54610</xdr:rowOff>
    </xdr:from>
    <xdr:to xmlns:xdr="http://schemas.openxmlformats.org/drawingml/2006/spreadsheetDrawing">
      <xdr:col>55</xdr:col>
      <xdr:colOff>88900</xdr:colOff>
      <xdr:row>38</xdr:row>
      <xdr:rowOff>54610</xdr:rowOff>
    </xdr:to>
    <xdr:cxnSp macro="">
      <xdr:nvCxnSpPr>
        <xdr:cNvPr id="283" name="直線コネクタ 282"/>
        <xdr:cNvCxnSpPr/>
      </xdr:nvCxnSpPr>
      <xdr:spPr>
        <a:xfrm>
          <a:off x="9119870" y="64287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118745</xdr:rowOff>
    </xdr:from>
    <xdr:ext cx="596265" cy="252730"/>
    <xdr:sp macro="" textlink="">
      <xdr:nvSpPr>
        <xdr:cNvPr id="284" name="補助費等最大値テキスト"/>
        <xdr:cNvSpPr txBox="1"/>
      </xdr:nvSpPr>
      <xdr:spPr>
        <a:xfrm>
          <a:off x="9236075" y="498411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9119870" y="52044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78740</xdr:rowOff>
    </xdr:from>
    <xdr:to xmlns:xdr="http://schemas.openxmlformats.org/drawingml/2006/spreadsheetDrawing">
      <xdr:col>55</xdr:col>
      <xdr:colOff>0</xdr:colOff>
      <xdr:row>36</xdr:row>
      <xdr:rowOff>79375</xdr:rowOff>
    </xdr:to>
    <xdr:cxnSp macro="">
      <xdr:nvCxnSpPr>
        <xdr:cNvPr id="286" name="直線コネクタ 285"/>
        <xdr:cNvCxnSpPr/>
      </xdr:nvCxnSpPr>
      <xdr:spPr>
        <a:xfrm>
          <a:off x="8464550" y="6117590"/>
          <a:ext cx="7207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36830</xdr:rowOff>
    </xdr:from>
    <xdr:ext cx="596265" cy="250825"/>
    <xdr:sp macro="" textlink="">
      <xdr:nvSpPr>
        <xdr:cNvPr id="287" name="補助費等平均値テキスト"/>
        <xdr:cNvSpPr txBox="1"/>
      </xdr:nvSpPr>
      <xdr:spPr>
        <a:xfrm>
          <a:off x="9236075" y="5908040"/>
          <a:ext cx="596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113665</xdr:rowOff>
    </xdr:to>
    <xdr:sp macro="" textlink="">
      <xdr:nvSpPr>
        <xdr:cNvPr id="288" name="フローチャート: 判断 287"/>
        <xdr:cNvSpPr/>
      </xdr:nvSpPr>
      <xdr:spPr>
        <a:xfrm>
          <a:off x="9157970" y="60534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35</xdr:row>
      <xdr:rowOff>102870</xdr:rowOff>
    </xdr:from>
    <xdr:to xmlns:xdr="http://schemas.openxmlformats.org/drawingml/2006/spreadsheetDrawing">
      <xdr:col>50</xdr:col>
      <xdr:colOff>114300</xdr:colOff>
      <xdr:row>36</xdr:row>
      <xdr:rowOff>78740</xdr:rowOff>
    </xdr:to>
    <xdr:cxnSp macro="">
      <xdr:nvCxnSpPr>
        <xdr:cNvPr id="289" name="直線コネクタ 288"/>
        <xdr:cNvCxnSpPr/>
      </xdr:nvCxnSpPr>
      <xdr:spPr>
        <a:xfrm>
          <a:off x="7682230" y="5974080"/>
          <a:ext cx="78232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53975</xdr:rowOff>
    </xdr:from>
    <xdr:to xmlns:xdr="http://schemas.openxmlformats.org/drawingml/2006/spreadsheetDrawing">
      <xdr:col>50</xdr:col>
      <xdr:colOff>165100</xdr:colOff>
      <xdr:row>36</xdr:row>
      <xdr:rowOff>153035</xdr:rowOff>
    </xdr:to>
    <xdr:sp macro="" textlink="">
      <xdr:nvSpPr>
        <xdr:cNvPr id="290" name="フローチャート: 判断 289"/>
        <xdr:cNvSpPr/>
      </xdr:nvSpPr>
      <xdr:spPr>
        <a:xfrm>
          <a:off x="8413750" y="6092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144780</xdr:rowOff>
    </xdr:from>
    <xdr:ext cx="595630" cy="250190"/>
    <xdr:sp macro="" textlink="">
      <xdr:nvSpPr>
        <xdr:cNvPr id="291" name="テキスト ボックス 290"/>
        <xdr:cNvSpPr txBox="1"/>
      </xdr:nvSpPr>
      <xdr:spPr>
        <a:xfrm>
          <a:off x="8188325" y="61836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102870</xdr:rowOff>
    </xdr:from>
    <xdr:to xmlns:xdr="http://schemas.openxmlformats.org/drawingml/2006/spreadsheetDrawing">
      <xdr:col>45</xdr:col>
      <xdr:colOff>167005</xdr:colOff>
      <xdr:row>37</xdr:row>
      <xdr:rowOff>58420</xdr:rowOff>
    </xdr:to>
    <xdr:cxnSp macro="">
      <xdr:nvCxnSpPr>
        <xdr:cNvPr id="292" name="直線コネクタ 291"/>
        <xdr:cNvCxnSpPr/>
      </xdr:nvCxnSpPr>
      <xdr:spPr>
        <a:xfrm flipV="1">
          <a:off x="6898005" y="5974080"/>
          <a:ext cx="784225"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36830</xdr:rowOff>
    </xdr:from>
    <xdr:to xmlns:xdr="http://schemas.openxmlformats.org/drawingml/2006/spreadsheetDrawing">
      <xdr:col>46</xdr:col>
      <xdr:colOff>38100</xdr:colOff>
      <xdr:row>35</xdr:row>
      <xdr:rowOff>135890</xdr:rowOff>
    </xdr:to>
    <xdr:sp macro="" textlink="">
      <xdr:nvSpPr>
        <xdr:cNvPr id="293" name="フローチャート: 判断 292"/>
        <xdr:cNvSpPr/>
      </xdr:nvSpPr>
      <xdr:spPr>
        <a:xfrm>
          <a:off x="7642225" y="59080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151765</xdr:rowOff>
    </xdr:from>
    <xdr:ext cx="595630" cy="252730"/>
    <xdr:sp macro="" textlink="">
      <xdr:nvSpPr>
        <xdr:cNvPr id="294" name="テキスト ボックス 293"/>
        <xdr:cNvSpPr txBox="1"/>
      </xdr:nvSpPr>
      <xdr:spPr>
        <a:xfrm>
          <a:off x="7416800" y="568769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58420</xdr:rowOff>
    </xdr:from>
    <xdr:to xmlns:xdr="http://schemas.openxmlformats.org/drawingml/2006/spreadsheetDrawing">
      <xdr:col>41</xdr:col>
      <xdr:colOff>50800</xdr:colOff>
      <xdr:row>37</xdr:row>
      <xdr:rowOff>87630</xdr:rowOff>
    </xdr:to>
    <xdr:cxnSp macro="">
      <xdr:nvCxnSpPr>
        <xdr:cNvPr id="295" name="直線コネクタ 294"/>
        <xdr:cNvCxnSpPr/>
      </xdr:nvCxnSpPr>
      <xdr:spPr>
        <a:xfrm flipV="1">
          <a:off x="6126480" y="6264910"/>
          <a:ext cx="7715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50165</xdr:rowOff>
    </xdr:from>
    <xdr:to xmlns:xdr="http://schemas.openxmlformats.org/drawingml/2006/spreadsheetDrawing">
      <xdr:col>41</xdr:col>
      <xdr:colOff>101600</xdr:colOff>
      <xdr:row>37</xdr:row>
      <xdr:rowOff>149225</xdr:rowOff>
    </xdr:to>
    <xdr:sp macro="" textlink="">
      <xdr:nvSpPr>
        <xdr:cNvPr id="296" name="フローチャート: 判断 295"/>
        <xdr:cNvSpPr/>
      </xdr:nvSpPr>
      <xdr:spPr>
        <a:xfrm>
          <a:off x="6847205" y="6256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140335</xdr:rowOff>
    </xdr:from>
    <xdr:ext cx="595630" cy="250190"/>
    <xdr:sp macro="" textlink="">
      <xdr:nvSpPr>
        <xdr:cNvPr id="297" name="テキスト ボックス 296"/>
        <xdr:cNvSpPr txBox="1"/>
      </xdr:nvSpPr>
      <xdr:spPr>
        <a:xfrm>
          <a:off x="6645275" y="634682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55880</xdr:rowOff>
    </xdr:from>
    <xdr:to xmlns:xdr="http://schemas.openxmlformats.org/drawingml/2006/spreadsheetDrawing">
      <xdr:col>36</xdr:col>
      <xdr:colOff>165100</xdr:colOff>
      <xdr:row>37</xdr:row>
      <xdr:rowOff>154940</xdr:rowOff>
    </xdr:to>
    <xdr:sp macro="" textlink="">
      <xdr:nvSpPr>
        <xdr:cNvPr id="298" name="フローチャート: 判断 297"/>
        <xdr:cNvSpPr/>
      </xdr:nvSpPr>
      <xdr:spPr>
        <a:xfrm>
          <a:off x="6075680" y="6262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146685</xdr:rowOff>
    </xdr:from>
    <xdr:ext cx="595630" cy="250825"/>
    <xdr:sp macro="" textlink="">
      <xdr:nvSpPr>
        <xdr:cNvPr id="299" name="テキスト ボックス 298"/>
        <xdr:cNvSpPr txBox="1"/>
      </xdr:nvSpPr>
      <xdr:spPr>
        <a:xfrm>
          <a:off x="5850255" y="63531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0" name="テキスト ボックス 299"/>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1365" cy="253365"/>
    <xdr:sp macro="" textlink="">
      <xdr:nvSpPr>
        <xdr:cNvPr id="301" name="テキスト ボックス 300"/>
        <xdr:cNvSpPr txBox="1"/>
      </xdr:nvSpPr>
      <xdr:spPr>
        <a:xfrm>
          <a:off x="82975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41</xdr:row>
      <xdr:rowOff>78105</xdr:rowOff>
    </xdr:from>
    <xdr:ext cx="762000" cy="253365"/>
    <xdr:sp macro="" textlink="">
      <xdr:nvSpPr>
        <xdr:cNvPr id="302" name="テキスト ボックス 301"/>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9460" cy="253365"/>
    <xdr:sp macro="" textlink="">
      <xdr:nvSpPr>
        <xdr:cNvPr id="303" name="テキスト ボックス 302"/>
        <xdr:cNvSpPr txBox="1"/>
      </xdr:nvSpPr>
      <xdr:spPr>
        <a:xfrm>
          <a:off x="67310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1365" cy="253365"/>
    <xdr:sp macro="" textlink="">
      <xdr:nvSpPr>
        <xdr:cNvPr id="304" name="テキスト ボックス 303"/>
        <xdr:cNvSpPr txBox="1"/>
      </xdr:nvSpPr>
      <xdr:spPr>
        <a:xfrm>
          <a:off x="59594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29845</xdr:rowOff>
    </xdr:from>
    <xdr:to xmlns:xdr="http://schemas.openxmlformats.org/drawingml/2006/spreadsheetDrawing">
      <xdr:col>55</xdr:col>
      <xdr:colOff>50800</xdr:colOff>
      <xdr:row>36</xdr:row>
      <xdr:rowOff>128905</xdr:rowOff>
    </xdr:to>
    <xdr:sp macro="" textlink="">
      <xdr:nvSpPr>
        <xdr:cNvPr id="305" name="楕円 304"/>
        <xdr:cNvSpPr/>
      </xdr:nvSpPr>
      <xdr:spPr>
        <a:xfrm>
          <a:off x="9157970" y="606869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8255</xdr:rowOff>
    </xdr:from>
    <xdr:ext cx="596265" cy="252730"/>
    <xdr:sp macro="" textlink="">
      <xdr:nvSpPr>
        <xdr:cNvPr id="306" name="補助費等該当値テキスト"/>
        <xdr:cNvSpPr txBox="1"/>
      </xdr:nvSpPr>
      <xdr:spPr>
        <a:xfrm>
          <a:off x="9236075" y="604710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29210</xdr:rowOff>
    </xdr:from>
    <xdr:to xmlns:xdr="http://schemas.openxmlformats.org/drawingml/2006/spreadsheetDrawing">
      <xdr:col>50</xdr:col>
      <xdr:colOff>165100</xdr:colOff>
      <xdr:row>36</xdr:row>
      <xdr:rowOff>128905</xdr:rowOff>
    </xdr:to>
    <xdr:sp macro="" textlink="">
      <xdr:nvSpPr>
        <xdr:cNvPr id="307" name="楕円 306"/>
        <xdr:cNvSpPr/>
      </xdr:nvSpPr>
      <xdr:spPr>
        <a:xfrm>
          <a:off x="8413750" y="6068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144780</xdr:rowOff>
    </xdr:from>
    <xdr:ext cx="595630" cy="250190"/>
    <xdr:sp macro="" textlink="">
      <xdr:nvSpPr>
        <xdr:cNvPr id="308" name="テキスト ボックス 307"/>
        <xdr:cNvSpPr txBox="1"/>
      </xdr:nvSpPr>
      <xdr:spPr>
        <a:xfrm>
          <a:off x="8188325" y="58483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52705</xdr:rowOff>
    </xdr:from>
    <xdr:to xmlns:xdr="http://schemas.openxmlformats.org/drawingml/2006/spreadsheetDrawing">
      <xdr:col>46</xdr:col>
      <xdr:colOff>38100</xdr:colOff>
      <xdr:row>35</xdr:row>
      <xdr:rowOff>151765</xdr:rowOff>
    </xdr:to>
    <xdr:sp macro="" textlink="">
      <xdr:nvSpPr>
        <xdr:cNvPr id="309" name="楕円 308"/>
        <xdr:cNvSpPr/>
      </xdr:nvSpPr>
      <xdr:spPr>
        <a:xfrm>
          <a:off x="7642225" y="59239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143510</xdr:rowOff>
    </xdr:from>
    <xdr:ext cx="595630" cy="250190"/>
    <xdr:sp macro="" textlink="">
      <xdr:nvSpPr>
        <xdr:cNvPr id="310" name="テキスト ボックス 309"/>
        <xdr:cNvSpPr txBox="1"/>
      </xdr:nvSpPr>
      <xdr:spPr>
        <a:xfrm>
          <a:off x="7416800" y="601472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8255</xdr:rowOff>
    </xdr:from>
    <xdr:to xmlns:xdr="http://schemas.openxmlformats.org/drawingml/2006/spreadsheetDrawing">
      <xdr:col>41</xdr:col>
      <xdr:colOff>101600</xdr:colOff>
      <xdr:row>37</xdr:row>
      <xdr:rowOff>107950</xdr:rowOff>
    </xdr:to>
    <xdr:sp macro="" textlink="">
      <xdr:nvSpPr>
        <xdr:cNvPr id="311" name="楕円 310"/>
        <xdr:cNvSpPr/>
      </xdr:nvSpPr>
      <xdr:spPr>
        <a:xfrm>
          <a:off x="6847205" y="62147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124460</xdr:rowOff>
    </xdr:from>
    <xdr:ext cx="595630" cy="250825"/>
    <xdr:sp macro="" textlink="">
      <xdr:nvSpPr>
        <xdr:cNvPr id="312" name="テキスト ボックス 311"/>
        <xdr:cNvSpPr txBox="1"/>
      </xdr:nvSpPr>
      <xdr:spPr>
        <a:xfrm>
          <a:off x="6645275" y="599567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38100</xdr:rowOff>
    </xdr:from>
    <xdr:to xmlns:xdr="http://schemas.openxmlformats.org/drawingml/2006/spreadsheetDrawing">
      <xdr:col>36</xdr:col>
      <xdr:colOff>165100</xdr:colOff>
      <xdr:row>37</xdr:row>
      <xdr:rowOff>137160</xdr:rowOff>
    </xdr:to>
    <xdr:sp macro="" textlink="">
      <xdr:nvSpPr>
        <xdr:cNvPr id="313" name="楕円 312"/>
        <xdr:cNvSpPr/>
      </xdr:nvSpPr>
      <xdr:spPr>
        <a:xfrm>
          <a:off x="6075680" y="6244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153035</xdr:rowOff>
    </xdr:from>
    <xdr:ext cx="595630" cy="252730"/>
    <xdr:sp macro="" textlink="">
      <xdr:nvSpPr>
        <xdr:cNvPr id="314" name="テキスト ボックス 313"/>
        <xdr:cNvSpPr txBox="1"/>
      </xdr:nvSpPr>
      <xdr:spPr>
        <a:xfrm>
          <a:off x="5850255" y="60242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5" name="正方形/長方形 314"/>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6" name="正方形/長方形 315"/>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18" name="正方形/長方形 317"/>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0" name="正方形/長方形 319"/>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2" name="正方形/長方形 321"/>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7345" cy="219710"/>
    <xdr:sp macro="" textlink="">
      <xdr:nvSpPr>
        <xdr:cNvPr id="323" name="テキスト ボックス 322"/>
        <xdr:cNvSpPr txBox="1"/>
      </xdr:nvSpPr>
      <xdr:spPr>
        <a:xfrm>
          <a:off x="576707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4" name="直線コネクタ 323"/>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24765</xdr:rowOff>
    </xdr:from>
    <xdr:to xmlns:xdr="http://schemas.openxmlformats.org/drawingml/2006/spreadsheetDrawing">
      <xdr:col>59</xdr:col>
      <xdr:colOff>50800</xdr:colOff>
      <xdr:row>58</xdr:row>
      <xdr:rowOff>24765</xdr:rowOff>
    </xdr:to>
    <xdr:cxnSp macro="">
      <xdr:nvCxnSpPr>
        <xdr:cNvPr id="325" name="直線コネクタ 324"/>
        <xdr:cNvCxnSpPr/>
      </xdr:nvCxnSpPr>
      <xdr:spPr>
        <a:xfrm>
          <a:off x="5805170" y="9751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53340</xdr:rowOff>
    </xdr:from>
    <xdr:ext cx="245745" cy="250190"/>
    <xdr:sp macro="" textlink="">
      <xdr:nvSpPr>
        <xdr:cNvPr id="326" name="テキスト ボックス 325"/>
        <xdr:cNvSpPr txBox="1"/>
      </xdr:nvSpPr>
      <xdr:spPr>
        <a:xfrm>
          <a:off x="5579745" y="96126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27" name="直線コネクタ 326"/>
        <xdr:cNvCxnSpPr/>
      </xdr:nvCxnSpPr>
      <xdr:spPr>
        <a:xfrm>
          <a:off x="5805170" y="9192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165100</xdr:rowOff>
    </xdr:from>
    <xdr:ext cx="685165" cy="250190"/>
    <xdr:sp macro="" textlink="">
      <xdr:nvSpPr>
        <xdr:cNvPr id="328" name="テキスト ボックス 327"/>
        <xdr:cNvSpPr txBox="1"/>
      </xdr:nvSpPr>
      <xdr:spPr>
        <a:xfrm>
          <a:off x="5189855" y="90538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80645</xdr:rowOff>
    </xdr:from>
    <xdr:to xmlns:xdr="http://schemas.openxmlformats.org/drawingml/2006/spreadsheetDrawing">
      <xdr:col>59</xdr:col>
      <xdr:colOff>50800</xdr:colOff>
      <xdr:row>51</xdr:row>
      <xdr:rowOff>80645</xdr:rowOff>
    </xdr:to>
    <xdr:cxnSp macro="">
      <xdr:nvCxnSpPr>
        <xdr:cNvPr id="329" name="直線コネクタ 328"/>
        <xdr:cNvCxnSpPr/>
      </xdr:nvCxnSpPr>
      <xdr:spPr>
        <a:xfrm>
          <a:off x="5805170" y="8634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109220</xdr:rowOff>
    </xdr:from>
    <xdr:ext cx="685165" cy="250190"/>
    <xdr:sp macro="" textlink="">
      <xdr:nvSpPr>
        <xdr:cNvPr id="330" name="テキスト ボックス 329"/>
        <xdr:cNvSpPr txBox="1"/>
      </xdr:nvSpPr>
      <xdr:spPr>
        <a:xfrm>
          <a:off x="5189855" y="84950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1" name="直線コネクタ 330"/>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53340</xdr:rowOff>
    </xdr:from>
    <xdr:ext cx="685165" cy="250190"/>
    <xdr:sp macro="" textlink="">
      <xdr:nvSpPr>
        <xdr:cNvPr id="332" name="テキスト ボックス 331"/>
        <xdr:cNvSpPr txBox="1"/>
      </xdr:nvSpPr>
      <xdr:spPr>
        <a:xfrm>
          <a:off x="5189855" y="79362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3" name="普通建設事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50</xdr:row>
      <xdr:rowOff>89535</xdr:rowOff>
    </xdr:from>
    <xdr:to xmlns:xdr="http://schemas.openxmlformats.org/drawingml/2006/spreadsheetDrawing">
      <xdr:col>54</xdr:col>
      <xdr:colOff>167005</xdr:colOff>
      <xdr:row>58</xdr:row>
      <xdr:rowOff>15240</xdr:rowOff>
    </xdr:to>
    <xdr:cxnSp macro="">
      <xdr:nvCxnSpPr>
        <xdr:cNvPr id="334" name="直線コネクタ 333"/>
        <xdr:cNvCxnSpPr/>
      </xdr:nvCxnSpPr>
      <xdr:spPr>
        <a:xfrm flipV="1">
          <a:off x="9185275" y="847534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19050</xdr:rowOff>
    </xdr:from>
    <xdr:ext cx="532130" cy="252730"/>
    <xdr:sp macro="" textlink="">
      <xdr:nvSpPr>
        <xdr:cNvPr id="335" name="普通建設事業費最小値テキスト"/>
        <xdr:cNvSpPr txBox="1"/>
      </xdr:nvSpPr>
      <xdr:spPr>
        <a:xfrm>
          <a:off x="9236075" y="9745980"/>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9119870" y="97421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37465</xdr:rowOff>
    </xdr:from>
    <xdr:ext cx="687705" cy="253365"/>
    <xdr:sp macro="" textlink="">
      <xdr:nvSpPr>
        <xdr:cNvPr id="337" name="普通建設事業費最大値テキスト"/>
        <xdr:cNvSpPr txBox="1"/>
      </xdr:nvSpPr>
      <xdr:spPr>
        <a:xfrm>
          <a:off x="9236075" y="8255635"/>
          <a:ext cx="687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89535</xdr:rowOff>
    </xdr:from>
    <xdr:to xmlns:xdr="http://schemas.openxmlformats.org/drawingml/2006/spreadsheetDrawing">
      <xdr:col>55</xdr:col>
      <xdr:colOff>88900</xdr:colOff>
      <xdr:row>50</xdr:row>
      <xdr:rowOff>89535</xdr:rowOff>
    </xdr:to>
    <xdr:cxnSp macro="">
      <xdr:nvCxnSpPr>
        <xdr:cNvPr id="338" name="直線コネクタ 337"/>
        <xdr:cNvCxnSpPr/>
      </xdr:nvCxnSpPr>
      <xdr:spPr>
        <a:xfrm>
          <a:off x="9119870" y="84753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45720</xdr:rowOff>
    </xdr:from>
    <xdr:to xmlns:xdr="http://schemas.openxmlformats.org/drawingml/2006/spreadsheetDrawing">
      <xdr:col>55</xdr:col>
      <xdr:colOff>0</xdr:colOff>
      <xdr:row>57</xdr:row>
      <xdr:rowOff>73025</xdr:rowOff>
    </xdr:to>
    <xdr:cxnSp macro="">
      <xdr:nvCxnSpPr>
        <xdr:cNvPr id="339" name="直線コネクタ 338"/>
        <xdr:cNvCxnSpPr/>
      </xdr:nvCxnSpPr>
      <xdr:spPr>
        <a:xfrm flipV="1">
          <a:off x="8464550" y="9605010"/>
          <a:ext cx="7207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6985</xdr:rowOff>
    </xdr:from>
    <xdr:ext cx="596265" cy="252730"/>
    <xdr:sp macro="" textlink="">
      <xdr:nvSpPr>
        <xdr:cNvPr id="340" name="普通建設事業費平均値テキスト"/>
        <xdr:cNvSpPr txBox="1"/>
      </xdr:nvSpPr>
      <xdr:spPr>
        <a:xfrm>
          <a:off x="9236075" y="9398635"/>
          <a:ext cx="596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152400</xdr:rowOff>
    </xdr:from>
    <xdr:to xmlns:xdr="http://schemas.openxmlformats.org/drawingml/2006/spreadsheetDrawing">
      <xdr:col>55</xdr:col>
      <xdr:colOff>50800</xdr:colOff>
      <xdr:row>57</xdr:row>
      <xdr:rowOff>84455</xdr:rowOff>
    </xdr:to>
    <xdr:sp macro="" textlink="">
      <xdr:nvSpPr>
        <xdr:cNvPr id="341" name="フローチャート: 判断 340"/>
        <xdr:cNvSpPr/>
      </xdr:nvSpPr>
      <xdr:spPr>
        <a:xfrm>
          <a:off x="9157970" y="954405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56</xdr:row>
      <xdr:rowOff>144145</xdr:rowOff>
    </xdr:from>
    <xdr:to xmlns:xdr="http://schemas.openxmlformats.org/drawingml/2006/spreadsheetDrawing">
      <xdr:col>50</xdr:col>
      <xdr:colOff>114300</xdr:colOff>
      <xdr:row>57</xdr:row>
      <xdr:rowOff>73025</xdr:rowOff>
    </xdr:to>
    <xdr:cxnSp macro="">
      <xdr:nvCxnSpPr>
        <xdr:cNvPr id="342" name="直線コネクタ 341"/>
        <xdr:cNvCxnSpPr/>
      </xdr:nvCxnSpPr>
      <xdr:spPr>
        <a:xfrm>
          <a:off x="7682230" y="9535795"/>
          <a:ext cx="78232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154940</xdr:rowOff>
    </xdr:from>
    <xdr:to xmlns:xdr="http://schemas.openxmlformats.org/drawingml/2006/spreadsheetDrawing">
      <xdr:col>50</xdr:col>
      <xdr:colOff>165100</xdr:colOff>
      <xdr:row>57</xdr:row>
      <xdr:rowOff>86995</xdr:rowOff>
    </xdr:to>
    <xdr:sp macro="" textlink="">
      <xdr:nvSpPr>
        <xdr:cNvPr id="343" name="フローチャート: 判断 342"/>
        <xdr:cNvSpPr/>
      </xdr:nvSpPr>
      <xdr:spPr>
        <a:xfrm>
          <a:off x="8413750" y="9546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103505</xdr:rowOff>
    </xdr:from>
    <xdr:ext cx="595630" cy="250825"/>
    <xdr:sp macro="" textlink="">
      <xdr:nvSpPr>
        <xdr:cNvPr id="344" name="テキスト ボックス 343"/>
        <xdr:cNvSpPr txBox="1"/>
      </xdr:nvSpPr>
      <xdr:spPr>
        <a:xfrm>
          <a:off x="8188325" y="932751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144145</xdr:rowOff>
    </xdr:from>
    <xdr:to xmlns:xdr="http://schemas.openxmlformats.org/drawingml/2006/spreadsheetDrawing">
      <xdr:col>45</xdr:col>
      <xdr:colOff>167005</xdr:colOff>
      <xdr:row>57</xdr:row>
      <xdr:rowOff>47625</xdr:rowOff>
    </xdr:to>
    <xdr:cxnSp macro="">
      <xdr:nvCxnSpPr>
        <xdr:cNvPr id="345" name="直線コネクタ 344"/>
        <xdr:cNvCxnSpPr/>
      </xdr:nvCxnSpPr>
      <xdr:spPr>
        <a:xfrm flipV="1">
          <a:off x="6898005" y="9535795"/>
          <a:ext cx="78422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142240</xdr:rowOff>
    </xdr:from>
    <xdr:to xmlns:xdr="http://schemas.openxmlformats.org/drawingml/2006/spreadsheetDrawing">
      <xdr:col>46</xdr:col>
      <xdr:colOff>38100</xdr:colOff>
      <xdr:row>57</xdr:row>
      <xdr:rowOff>73660</xdr:rowOff>
    </xdr:to>
    <xdr:sp macro="" textlink="">
      <xdr:nvSpPr>
        <xdr:cNvPr id="346" name="フローチャート: 判断 345"/>
        <xdr:cNvSpPr/>
      </xdr:nvSpPr>
      <xdr:spPr>
        <a:xfrm>
          <a:off x="7642225" y="953389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64770</xdr:rowOff>
    </xdr:from>
    <xdr:ext cx="595630" cy="252730"/>
    <xdr:sp macro="" textlink="">
      <xdr:nvSpPr>
        <xdr:cNvPr id="347" name="テキスト ボックス 346"/>
        <xdr:cNvSpPr txBox="1"/>
      </xdr:nvSpPr>
      <xdr:spPr>
        <a:xfrm>
          <a:off x="7416800" y="962406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47625</xdr:rowOff>
    </xdr:from>
    <xdr:to xmlns:xdr="http://schemas.openxmlformats.org/drawingml/2006/spreadsheetDrawing">
      <xdr:col>41</xdr:col>
      <xdr:colOff>50800</xdr:colOff>
      <xdr:row>57</xdr:row>
      <xdr:rowOff>76835</xdr:rowOff>
    </xdr:to>
    <xdr:cxnSp macro="">
      <xdr:nvCxnSpPr>
        <xdr:cNvPr id="348" name="直線コネクタ 347"/>
        <xdr:cNvCxnSpPr/>
      </xdr:nvCxnSpPr>
      <xdr:spPr>
        <a:xfrm flipV="1">
          <a:off x="6126480" y="9606915"/>
          <a:ext cx="7715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36830</xdr:rowOff>
    </xdr:from>
    <xdr:to xmlns:xdr="http://schemas.openxmlformats.org/drawingml/2006/spreadsheetDrawing">
      <xdr:col>41</xdr:col>
      <xdr:colOff>101600</xdr:colOff>
      <xdr:row>57</xdr:row>
      <xdr:rowOff>135890</xdr:rowOff>
    </xdr:to>
    <xdr:sp macro="" textlink="">
      <xdr:nvSpPr>
        <xdr:cNvPr id="349" name="フローチャート: 判断 348"/>
        <xdr:cNvSpPr/>
      </xdr:nvSpPr>
      <xdr:spPr>
        <a:xfrm>
          <a:off x="6847205" y="9596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127635</xdr:rowOff>
    </xdr:from>
    <xdr:ext cx="595630" cy="250825"/>
    <xdr:sp macro="" textlink="">
      <xdr:nvSpPr>
        <xdr:cNvPr id="350" name="テキスト ボックス 349"/>
        <xdr:cNvSpPr txBox="1"/>
      </xdr:nvSpPr>
      <xdr:spPr>
        <a:xfrm>
          <a:off x="6645275" y="968692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49530</xdr:rowOff>
    </xdr:from>
    <xdr:to xmlns:xdr="http://schemas.openxmlformats.org/drawingml/2006/spreadsheetDrawing">
      <xdr:col>36</xdr:col>
      <xdr:colOff>165100</xdr:colOff>
      <xdr:row>57</xdr:row>
      <xdr:rowOff>148590</xdr:rowOff>
    </xdr:to>
    <xdr:sp macro="" textlink="">
      <xdr:nvSpPr>
        <xdr:cNvPr id="351" name="フローチャート: 判断 350"/>
        <xdr:cNvSpPr/>
      </xdr:nvSpPr>
      <xdr:spPr>
        <a:xfrm>
          <a:off x="6075680" y="9608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140335</xdr:rowOff>
    </xdr:from>
    <xdr:ext cx="595630" cy="250190"/>
    <xdr:sp macro="" textlink="">
      <xdr:nvSpPr>
        <xdr:cNvPr id="352" name="テキスト ボックス 351"/>
        <xdr:cNvSpPr txBox="1"/>
      </xdr:nvSpPr>
      <xdr:spPr>
        <a:xfrm>
          <a:off x="5850255" y="969962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53" name="テキスト ボックス 352"/>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1365" cy="253365"/>
    <xdr:sp macro="" textlink="">
      <xdr:nvSpPr>
        <xdr:cNvPr id="354" name="テキスト ボックス 353"/>
        <xdr:cNvSpPr txBox="1"/>
      </xdr:nvSpPr>
      <xdr:spPr>
        <a:xfrm>
          <a:off x="82975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61</xdr:row>
      <xdr:rowOff>78105</xdr:rowOff>
    </xdr:from>
    <xdr:ext cx="762000" cy="253365"/>
    <xdr:sp macro="" textlink="">
      <xdr:nvSpPr>
        <xdr:cNvPr id="355" name="テキスト ボックス 354"/>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9460" cy="253365"/>
    <xdr:sp macro="" textlink="">
      <xdr:nvSpPr>
        <xdr:cNvPr id="356" name="テキスト ボックス 355"/>
        <xdr:cNvSpPr txBox="1"/>
      </xdr:nvSpPr>
      <xdr:spPr>
        <a:xfrm>
          <a:off x="67310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1365" cy="253365"/>
    <xdr:sp macro="" textlink="">
      <xdr:nvSpPr>
        <xdr:cNvPr id="357" name="テキスト ボックス 356"/>
        <xdr:cNvSpPr txBox="1"/>
      </xdr:nvSpPr>
      <xdr:spPr>
        <a:xfrm>
          <a:off x="59594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163830</xdr:rowOff>
    </xdr:from>
    <xdr:to xmlns:xdr="http://schemas.openxmlformats.org/drawingml/2006/spreadsheetDrawing">
      <xdr:col>55</xdr:col>
      <xdr:colOff>50800</xdr:colOff>
      <xdr:row>57</xdr:row>
      <xdr:rowOff>95250</xdr:rowOff>
    </xdr:to>
    <xdr:sp macro="" textlink="">
      <xdr:nvSpPr>
        <xdr:cNvPr id="358" name="楕円 357"/>
        <xdr:cNvSpPr/>
      </xdr:nvSpPr>
      <xdr:spPr>
        <a:xfrm>
          <a:off x="9157970" y="955548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142875</xdr:rowOff>
    </xdr:from>
    <xdr:ext cx="596265" cy="250190"/>
    <xdr:sp macro="" textlink="">
      <xdr:nvSpPr>
        <xdr:cNvPr id="359" name="普通建設事業費該当値テキスト"/>
        <xdr:cNvSpPr txBox="1"/>
      </xdr:nvSpPr>
      <xdr:spPr>
        <a:xfrm>
          <a:off x="9236075" y="9534525"/>
          <a:ext cx="596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22860</xdr:rowOff>
    </xdr:from>
    <xdr:to xmlns:xdr="http://schemas.openxmlformats.org/drawingml/2006/spreadsheetDrawing">
      <xdr:col>50</xdr:col>
      <xdr:colOff>165100</xdr:colOff>
      <xdr:row>57</xdr:row>
      <xdr:rowOff>122555</xdr:rowOff>
    </xdr:to>
    <xdr:sp macro="" textlink="">
      <xdr:nvSpPr>
        <xdr:cNvPr id="360" name="楕円 359"/>
        <xdr:cNvSpPr/>
      </xdr:nvSpPr>
      <xdr:spPr>
        <a:xfrm>
          <a:off x="8413750" y="9582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113665</xdr:rowOff>
    </xdr:from>
    <xdr:ext cx="595630" cy="253365"/>
    <xdr:sp macro="" textlink="">
      <xdr:nvSpPr>
        <xdr:cNvPr id="361" name="テキスト ボックス 360"/>
        <xdr:cNvSpPr txBox="1"/>
      </xdr:nvSpPr>
      <xdr:spPr>
        <a:xfrm>
          <a:off x="8188325" y="967295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94615</xdr:rowOff>
    </xdr:from>
    <xdr:to xmlns:xdr="http://schemas.openxmlformats.org/drawingml/2006/spreadsheetDrawing">
      <xdr:col>46</xdr:col>
      <xdr:colOff>38100</xdr:colOff>
      <xdr:row>57</xdr:row>
      <xdr:rowOff>26035</xdr:rowOff>
    </xdr:to>
    <xdr:sp macro="" textlink="">
      <xdr:nvSpPr>
        <xdr:cNvPr id="362" name="楕円 361"/>
        <xdr:cNvSpPr/>
      </xdr:nvSpPr>
      <xdr:spPr>
        <a:xfrm>
          <a:off x="7642225" y="94862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41910</xdr:rowOff>
    </xdr:from>
    <xdr:ext cx="595630" cy="252730"/>
    <xdr:sp macro="" textlink="">
      <xdr:nvSpPr>
        <xdr:cNvPr id="363" name="テキスト ボックス 362"/>
        <xdr:cNvSpPr txBox="1"/>
      </xdr:nvSpPr>
      <xdr:spPr>
        <a:xfrm>
          <a:off x="7416800" y="926592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165100</xdr:rowOff>
    </xdr:from>
    <xdr:to xmlns:xdr="http://schemas.openxmlformats.org/drawingml/2006/spreadsheetDrawing">
      <xdr:col>41</xdr:col>
      <xdr:colOff>101600</xdr:colOff>
      <xdr:row>57</xdr:row>
      <xdr:rowOff>96520</xdr:rowOff>
    </xdr:to>
    <xdr:sp macro="" textlink="">
      <xdr:nvSpPr>
        <xdr:cNvPr id="364" name="楕円 363"/>
        <xdr:cNvSpPr/>
      </xdr:nvSpPr>
      <xdr:spPr>
        <a:xfrm>
          <a:off x="6847205" y="9556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113030</xdr:rowOff>
    </xdr:from>
    <xdr:ext cx="595630" cy="253365"/>
    <xdr:sp macro="" textlink="">
      <xdr:nvSpPr>
        <xdr:cNvPr id="365" name="テキスト ボックス 364"/>
        <xdr:cNvSpPr txBox="1"/>
      </xdr:nvSpPr>
      <xdr:spPr>
        <a:xfrm>
          <a:off x="6645275" y="933704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27305</xdr:rowOff>
    </xdr:from>
    <xdr:to xmlns:xdr="http://schemas.openxmlformats.org/drawingml/2006/spreadsheetDrawing">
      <xdr:col>36</xdr:col>
      <xdr:colOff>165100</xdr:colOff>
      <xdr:row>57</xdr:row>
      <xdr:rowOff>127000</xdr:rowOff>
    </xdr:to>
    <xdr:sp macro="" textlink="">
      <xdr:nvSpPr>
        <xdr:cNvPr id="366" name="楕円 365"/>
        <xdr:cNvSpPr/>
      </xdr:nvSpPr>
      <xdr:spPr>
        <a:xfrm>
          <a:off x="6075680" y="9586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142875</xdr:rowOff>
    </xdr:from>
    <xdr:ext cx="595630" cy="250190"/>
    <xdr:sp macro="" textlink="">
      <xdr:nvSpPr>
        <xdr:cNvPr id="367" name="テキスト ボックス 366"/>
        <xdr:cNvSpPr txBox="1"/>
      </xdr:nvSpPr>
      <xdr:spPr>
        <a:xfrm>
          <a:off x="5850255" y="936688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68" name="正方形/長方形 367"/>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69" name="正方形/長方形 368"/>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1" name="正方形/長方形 370"/>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3" name="正方形/長方形 372"/>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75" name="正方形/長方形 374"/>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7345" cy="219710"/>
    <xdr:sp macro="" textlink="">
      <xdr:nvSpPr>
        <xdr:cNvPr id="376" name="テキスト ボックス 375"/>
        <xdr:cNvSpPr txBox="1"/>
      </xdr:nvSpPr>
      <xdr:spPr>
        <a:xfrm>
          <a:off x="5767070"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77" name="直線コネクタ 376"/>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24765</xdr:rowOff>
    </xdr:from>
    <xdr:to xmlns:xdr="http://schemas.openxmlformats.org/drawingml/2006/spreadsheetDrawing">
      <xdr:col>59</xdr:col>
      <xdr:colOff>50800</xdr:colOff>
      <xdr:row>78</xdr:row>
      <xdr:rowOff>24765</xdr:rowOff>
    </xdr:to>
    <xdr:cxnSp macro="">
      <xdr:nvCxnSpPr>
        <xdr:cNvPr id="378" name="直線コネクタ 377"/>
        <xdr:cNvCxnSpPr/>
      </xdr:nvCxnSpPr>
      <xdr:spPr>
        <a:xfrm>
          <a:off x="5805170" y="13104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53340</xdr:rowOff>
    </xdr:from>
    <xdr:ext cx="245745" cy="250190"/>
    <xdr:sp macro="" textlink="">
      <xdr:nvSpPr>
        <xdr:cNvPr id="379" name="テキスト ボックス 378"/>
        <xdr:cNvSpPr txBox="1"/>
      </xdr:nvSpPr>
      <xdr:spPr>
        <a:xfrm>
          <a:off x="5579745" y="129654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80" name="直線コネクタ 379"/>
        <xdr:cNvCxnSpPr/>
      </xdr:nvCxnSpPr>
      <xdr:spPr>
        <a:xfrm>
          <a:off x="5805170" y="12545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165100</xdr:rowOff>
    </xdr:from>
    <xdr:ext cx="685165" cy="250190"/>
    <xdr:sp macro="" textlink="">
      <xdr:nvSpPr>
        <xdr:cNvPr id="381" name="テキスト ボックス 380"/>
        <xdr:cNvSpPr txBox="1"/>
      </xdr:nvSpPr>
      <xdr:spPr>
        <a:xfrm>
          <a:off x="5189855" y="124066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80645</xdr:rowOff>
    </xdr:from>
    <xdr:to xmlns:xdr="http://schemas.openxmlformats.org/drawingml/2006/spreadsheetDrawing">
      <xdr:col>59</xdr:col>
      <xdr:colOff>50800</xdr:colOff>
      <xdr:row>71</xdr:row>
      <xdr:rowOff>80645</xdr:rowOff>
    </xdr:to>
    <xdr:cxnSp macro="">
      <xdr:nvCxnSpPr>
        <xdr:cNvPr id="382" name="直線コネクタ 381"/>
        <xdr:cNvCxnSpPr/>
      </xdr:nvCxnSpPr>
      <xdr:spPr>
        <a:xfrm>
          <a:off x="5805170" y="11986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109220</xdr:rowOff>
    </xdr:from>
    <xdr:ext cx="685165" cy="250190"/>
    <xdr:sp macro="" textlink="">
      <xdr:nvSpPr>
        <xdr:cNvPr id="383" name="テキスト ボックス 382"/>
        <xdr:cNvSpPr txBox="1"/>
      </xdr:nvSpPr>
      <xdr:spPr>
        <a:xfrm>
          <a:off x="5189855" y="118478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84" name="直線コネクタ 383"/>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53340</xdr:rowOff>
    </xdr:from>
    <xdr:ext cx="685165" cy="250190"/>
    <xdr:sp macro="" textlink="">
      <xdr:nvSpPr>
        <xdr:cNvPr id="385" name="テキスト ボックス 384"/>
        <xdr:cNvSpPr txBox="1"/>
      </xdr:nvSpPr>
      <xdr:spPr>
        <a:xfrm>
          <a:off x="5189855" y="112890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6" name="普通建設事業費 （ うち新規整備　）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71</xdr:row>
      <xdr:rowOff>62230</xdr:rowOff>
    </xdr:from>
    <xdr:to xmlns:xdr="http://schemas.openxmlformats.org/drawingml/2006/spreadsheetDrawing">
      <xdr:col>54</xdr:col>
      <xdr:colOff>167005</xdr:colOff>
      <xdr:row>78</xdr:row>
      <xdr:rowOff>24765</xdr:rowOff>
    </xdr:to>
    <xdr:cxnSp macro="">
      <xdr:nvCxnSpPr>
        <xdr:cNvPr id="387" name="直線コネクタ 386"/>
        <xdr:cNvCxnSpPr/>
      </xdr:nvCxnSpPr>
      <xdr:spPr>
        <a:xfrm flipV="1">
          <a:off x="9185275" y="11968480"/>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34925</xdr:rowOff>
    </xdr:from>
    <xdr:ext cx="247015" cy="250825"/>
    <xdr:sp macro="" textlink="">
      <xdr:nvSpPr>
        <xdr:cNvPr id="388" name="普通建設事業費 （ うち新規整備　）最小値テキスト"/>
        <xdr:cNvSpPr txBox="1"/>
      </xdr:nvSpPr>
      <xdr:spPr>
        <a:xfrm>
          <a:off x="9236075" y="13114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24765</xdr:rowOff>
    </xdr:from>
    <xdr:to xmlns:xdr="http://schemas.openxmlformats.org/drawingml/2006/spreadsheetDrawing">
      <xdr:col>55</xdr:col>
      <xdr:colOff>88900</xdr:colOff>
      <xdr:row>78</xdr:row>
      <xdr:rowOff>24765</xdr:rowOff>
    </xdr:to>
    <xdr:cxnSp macro="">
      <xdr:nvCxnSpPr>
        <xdr:cNvPr id="389" name="直線コネクタ 388"/>
        <xdr:cNvCxnSpPr/>
      </xdr:nvCxnSpPr>
      <xdr:spPr>
        <a:xfrm>
          <a:off x="9119870" y="131044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87705" cy="250190"/>
    <xdr:sp macro="" textlink="">
      <xdr:nvSpPr>
        <xdr:cNvPr id="390" name="普通建設事業費 （ うち新規整備　）最大値テキスト"/>
        <xdr:cNvSpPr txBox="1"/>
      </xdr:nvSpPr>
      <xdr:spPr>
        <a:xfrm>
          <a:off x="9236075" y="11749405"/>
          <a:ext cx="6877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62230</xdr:rowOff>
    </xdr:from>
    <xdr:to xmlns:xdr="http://schemas.openxmlformats.org/drawingml/2006/spreadsheetDrawing">
      <xdr:col>55</xdr:col>
      <xdr:colOff>88900</xdr:colOff>
      <xdr:row>71</xdr:row>
      <xdr:rowOff>62230</xdr:rowOff>
    </xdr:to>
    <xdr:cxnSp macro="">
      <xdr:nvCxnSpPr>
        <xdr:cNvPr id="391" name="直線コネクタ 390"/>
        <xdr:cNvCxnSpPr/>
      </xdr:nvCxnSpPr>
      <xdr:spPr>
        <a:xfrm>
          <a:off x="9119870" y="119684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15240</xdr:rowOff>
    </xdr:from>
    <xdr:to xmlns:xdr="http://schemas.openxmlformats.org/drawingml/2006/spreadsheetDrawing">
      <xdr:col>55</xdr:col>
      <xdr:colOff>0</xdr:colOff>
      <xdr:row>78</xdr:row>
      <xdr:rowOff>21590</xdr:rowOff>
    </xdr:to>
    <xdr:cxnSp macro="">
      <xdr:nvCxnSpPr>
        <xdr:cNvPr id="392" name="直線コネクタ 391"/>
        <xdr:cNvCxnSpPr/>
      </xdr:nvCxnSpPr>
      <xdr:spPr>
        <a:xfrm flipV="1">
          <a:off x="8464550" y="13094970"/>
          <a:ext cx="7207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121920</xdr:rowOff>
    </xdr:from>
    <xdr:ext cx="532130" cy="250825"/>
    <xdr:sp macro="" textlink="">
      <xdr:nvSpPr>
        <xdr:cNvPr id="393" name="普通建設事業費 （ うち新規整備　）平均値テキスト"/>
        <xdr:cNvSpPr txBox="1"/>
      </xdr:nvSpPr>
      <xdr:spPr>
        <a:xfrm>
          <a:off x="9236075" y="12866370"/>
          <a:ext cx="532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99060</xdr:rowOff>
    </xdr:from>
    <xdr:to xmlns:xdr="http://schemas.openxmlformats.org/drawingml/2006/spreadsheetDrawing">
      <xdr:col>55</xdr:col>
      <xdr:colOff>50800</xdr:colOff>
      <xdr:row>78</xdr:row>
      <xdr:rowOff>31115</xdr:rowOff>
    </xdr:to>
    <xdr:sp macro="" textlink="">
      <xdr:nvSpPr>
        <xdr:cNvPr id="394" name="フローチャート: 判断 393"/>
        <xdr:cNvSpPr/>
      </xdr:nvSpPr>
      <xdr:spPr>
        <a:xfrm>
          <a:off x="9157970" y="1301115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78</xdr:row>
      <xdr:rowOff>4445</xdr:rowOff>
    </xdr:from>
    <xdr:to xmlns:xdr="http://schemas.openxmlformats.org/drawingml/2006/spreadsheetDrawing">
      <xdr:col>50</xdr:col>
      <xdr:colOff>114300</xdr:colOff>
      <xdr:row>78</xdr:row>
      <xdr:rowOff>21590</xdr:rowOff>
    </xdr:to>
    <xdr:cxnSp macro="">
      <xdr:nvCxnSpPr>
        <xdr:cNvPr id="395" name="直線コネクタ 394"/>
        <xdr:cNvCxnSpPr/>
      </xdr:nvCxnSpPr>
      <xdr:spPr>
        <a:xfrm>
          <a:off x="7682230" y="13084175"/>
          <a:ext cx="7823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105410</xdr:rowOff>
    </xdr:from>
    <xdr:to xmlns:xdr="http://schemas.openxmlformats.org/drawingml/2006/spreadsheetDrawing">
      <xdr:col>50</xdr:col>
      <xdr:colOff>165100</xdr:colOff>
      <xdr:row>78</xdr:row>
      <xdr:rowOff>36830</xdr:rowOff>
    </xdr:to>
    <xdr:sp macro="" textlink="">
      <xdr:nvSpPr>
        <xdr:cNvPr id="396" name="フローチャート: 判断 395"/>
        <xdr:cNvSpPr/>
      </xdr:nvSpPr>
      <xdr:spPr>
        <a:xfrm>
          <a:off x="8413750" y="13017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52705</xdr:rowOff>
    </xdr:from>
    <xdr:ext cx="533400" cy="250190"/>
    <xdr:sp macro="" textlink="">
      <xdr:nvSpPr>
        <xdr:cNvPr id="397" name="テキスト ボックス 396"/>
        <xdr:cNvSpPr txBox="1"/>
      </xdr:nvSpPr>
      <xdr:spPr>
        <a:xfrm>
          <a:off x="8220710" y="12797155"/>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4445</xdr:rowOff>
    </xdr:from>
    <xdr:to xmlns:xdr="http://schemas.openxmlformats.org/drawingml/2006/spreadsheetDrawing">
      <xdr:col>45</xdr:col>
      <xdr:colOff>167005</xdr:colOff>
      <xdr:row>78</xdr:row>
      <xdr:rowOff>19685</xdr:rowOff>
    </xdr:to>
    <xdr:cxnSp macro="">
      <xdr:nvCxnSpPr>
        <xdr:cNvPr id="398" name="直線コネクタ 397"/>
        <xdr:cNvCxnSpPr/>
      </xdr:nvCxnSpPr>
      <xdr:spPr>
        <a:xfrm flipV="1">
          <a:off x="6898005" y="13084175"/>
          <a:ext cx="7842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97790</xdr:rowOff>
    </xdr:from>
    <xdr:to xmlns:xdr="http://schemas.openxmlformats.org/drawingml/2006/spreadsheetDrawing">
      <xdr:col>46</xdr:col>
      <xdr:colOff>38100</xdr:colOff>
      <xdr:row>78</xdr:row>
      <xdr:rowOff>29845</xdr:rowOff>
    </xdr:to>
    <xdr:sp macro="" textlink="">
      <xdr:nvSpPr>
        <xdr:cNvPr id="399" name="フローチャート: 判断 398"/>
        <xdr:cNvSpPr/>
      </xdr:nvSpPr>
      <xdr:spPr>
        <a:xfrm>
          <a:off x="7642225" y="1300988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45720</xdr:rowOff>
    </xdr:from>
    <xdr:ext cx="531495" cy="253365"/>
    <xdr:sp macro="" textlink="">
      <xdr:nvSpPr>
        <xdr:cNvPr id="400" name="テキスト ボックス 399"/>
        <xdr:cNvSpPr txBox="1"/>
      </xdr:nvSpPr>
      <xdr:spPr>
        <a:xfrm>
          <a:off x="7449185" y="127901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6350</xdr:rowOff>
    </xdr:from>
    <xdr:to xmlns:xdr="http://schemas.openxmlformats.org/drawingml/2006/spreadsheetDrawing">
      <xdr:col>41</xdr:col>
      <xdr:colOff>50800</xdr:colOff>
      <xdr:row>78</xdr:row>
      <xdr:rowOff>19685</xdr:rowOff>
    </xdr:to>
    <xdr:cxnSp macro="">
      <xdr:nvCxnSpPr>
        <xdr:cNvPr id="401" name="直線コネクタ 400"/>
        <xdr:cNvCxnSpPr/>
      </xdr:nvCxnSpPr>
      <xdr:spPr>
        <a:xfrm>
          <a:off x="6126480" y="13086080"/>
          <a:ext cx="771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118110</xdr:rowOff>
    </xdr:from>
    <xdr:to xmlns:xdr="http://schemas.openxmlformats.org/drawingml/2006/spreadsheetDrawing">
      <xdr:col>41</xdr:col>
      <xdr:colOff>101600</xdr:colOff>
      <xdr:row>78</xdr:row>
      <xdr:rowOff>50800</xdr:rowOff>
    </xdr:to>
    <xdr:sp macro="" textlink="">
      <xdr:nvSpPr>
        <xdr:cNvPr id="402" name="フローチャート: 判断 401"/>
        <xdr:cNvSpPr/>
      </xdr:nvSpPr>
      <xdr:spPr>
        <a:xfrm>
          <a:off x="6847205" y="130302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66675</xdr:rowOff>
    </xdr:from>
    <xdr:ext cx="531495" cy="250190"/>
    <xdr:sp macro="" textlink="">
      <xdr:nvSpPr>
        <xdr:cNvPr id="403" name="テキスト ボックス 402"/>
        <xdr:cNvSpPr txBox="1"/>
      </xdr:nvSpPr>
      <xdr:spPr>
        <a:xfrm>
          <a:off x="6677660" y="128111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120015</xdr:rowOff>
    </xdr:from>
    <xdr:to xmlns:xdr="http://schemas.openxmlformats.org/drawingml/2006/spreadsheetDrawing">
      <xdr:col>36</xdr:col>
      <xdr:colOff>165100</xdr:colOff>
      <xdr:row>78</xdr:row>
      <xdr:rowOff>52070</xdr:rowOff>
    </xdr:to>
    <xdr:sp macro="" textlink="">
      <xdr:nvSpPr>
        <xdr:cNvPr id="404" name="フローチャート: 判断 403"/>
        <xdr:cNvSpPr/>
      </xdr:nvSpPr>
      <xdr:spPr>
        <a:xfrm>
          <a:off x="6075680" y="13032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68580</xdr:rowOff>
    </xdr:from>
    <xdr:ext cx="533400" cy="250825"/>
    <xdr:sp macro="" textlink="">
      <xdr:nvSpPr>
        <xdr:cNvPr id="405" name="テキスト ボックス 404"/>
        <xdr:cNvSpPr txBox="1"/>
      </xdr:nvSpPr>
      <xdr:spPr>
        <a:xfrm>
          <a:off x="5882640" y="12813030"/>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06" name="テキスト ボックス 405"/>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1365" cy="253365"/>
    <xdr:sp macro="" textlink="">
      <xdr:nvSpPr>
        <xdr:cNvPr id="407" name="テキスト ボックス 406"/>
        <xdr:cNvSpPr txBox="1"/>
      </xdr:nvSpPr>
      <xdr:spPr>
        <a:xfrm>
          <a:off x="82975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81</xdr:row>
      <xdr:rowOff>78105</xdr:rowOff>
    </xdr:from>
    <xdr:ext cx="762000" cy="253365"/>
    <xdr:sp macro="" textlink="">
      <xdr:nvSpPr>
        <xdr:cNvPr id="408" name="テキスト ボックス 407"/>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9460" cy="253365"/>
    <xdr:sp macro="" textlink="">
      <xdr:nvSpPr>
        <xdr:cNvPr id="409" name="テキスト ボックス 408"/>
        <xdr:cNvSpPr txBox="1"/>
      </xdr:nvSpPr>
      <xdr:spPr>
        <a:xfrm>
          <a:off x="67310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1365" cy="253365"/>
    <xdr:sp macro="" textlink="">
      <xdr:nvSpPr>
        <xdr:cNvPr id="410" name="テキスト ボックス 409"/>
        <xdr:cNvSpPr txBox="1"/>
      </xdr:nvSpPr>
      <xdr:spPr>
        <a:xfrm>
          <a:off x="59594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132715</xdr:rowOff>
    </xdr:from>
    <xdr:to xmlns:xdr="http://schemas.openxmlformats.org/drawingml/2006/spreadsheetDrawing">
      <xdr:col>55</xdr:col>
      <xdr:colOff>50800</xdr:colOff>
      <xdr:row>78</xdr:row>
      <xdr:rowOff>64135</xdr:rowOff>
    </xdr:to>
    <xdr:sp macro="" textlink="">
      <xdr:nvSpPr>
        <xdr:cNvPr id="411" name="楕円 410"/>
        <xdr:cNvSpPr/>
      </xdr:nvSpPr>
      <xdr:spPr>
        <a:xfrm>
          <a:off x="9157970" y="1304480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78105</xdr:rowOff>
    </xdr:from>
    <xdr:ext cx="532130" cy="253365"/>
    <xdr:sp macro="" textlink="">
      <xdr:nvSpPr>
        <xdr:cNvPr id="412" name="普通建設事業費 （ うち新規整備　）該当値テキスト"/>
        <xdr:cNvSpPr txBox="1"/>
      </xdr:nvSpPr>
      <xdr:spPr>
        <a:xfrm>
          <a:off x="9236075" y="1299019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140335</xdr:rowOff>
    </xdr:from>
    <xdr:to xmlns:xdr="http://schemas.openxmlformats.org/drawingml/2006/spreadsheetDrawing">
      <xdr:col>50</xdr:col>
      <xdr:colOff>165100</xdr:colOff>
      <xdr:row>78</xdr:row>
      <xdr:rowOff>71755</xdr:rowOff>
    </xdr:to>
    <xdr:sp macro="" textlink="">
      <xdr:nvSpPr>
        <xdr:cNvPr id="413" name="楕円 412"/>
        <xdr:cNvSpPr/>
      </xdr:nvSpPr>
      <xdr:spPr>
        <a:xfrm>
          <a:off x="8413750" y="130524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62230</xdr:rowOff>
    </xdr:from>
    <xdr:ext cx="469265" cy="252730"/>
    <xdr:sp macro="" textlink="">
      <xdr:nvSpPr>
        <xdr:cNvPr id="414" name="テキスト ボックス 413"/>
        <xdr:cNvSpPr txBox="1"/>
      </xdr:nvSpPr>
      <xdr:spPr>
        <a:xfrm>
          <a:off x="8253095" y="131419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122555</xdr:rowOff>
    </xdr:from>
    <xdr:to xmlns:xdr="http://schemas.openxmlformats.org/drawingml/2006/spreadsheetDrawing">
      <xdr:col>46</xdr:col>
      <xdr:colOff>38100</xdr:colOff>
      <xdr:row>78</xdr:row>
      <xdr:rowOff>53975</xdr:rowOff>
    </xdr:to>
    <xdr:sp macro="" textlink="">
      <xdr:nvSpPr>
        <xdr:cNvPr id="415" name="楕円 414"/>
        <xdr:cNvSpPr/>
      </xdr:nvSpPr>
      <xdr:spPr>
        <a:xfrm>
          <a:off x="7642225" y="130346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45085</xdr:rowOff>
    </xdr:from>
    <xdr:ext cx="531495" cy="253365"/>
    <xdr:sp macro="" textlink="">
      <xdr:nvSpPr>
        <xdr:cNvPr id="416" name="テキスト ボックス 415"/>
        <xdr:cNvSpPr txBox="1"/>
      </xdr:nvSpPr>
      <xdr:spPr>
        <a:xfrm>
          <a:off x="7449185" y="131248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137795</xdr:rowOff>
    </xdr:from>
    <xdr:to xmlns:xdr="http://schemas.openxmlformats.org/drawingml/2006/spreadsheetDrawing">
      <xdr:col>41</xdr:col>
      <xdr:colOff>101600</xdr:colOff>
      <xdr:row>78</xdr:row>
      <xdr:rowOff>69850</xdr:rowOff>
    </xdr:to>
    <xdr:sp macro="" textlink="">
      <xdr:nvSpPr>
        <xdr:cNvPr id="417" name="楕円 416"/>
        <xdr:cNvSpPr/>
      </xdr:nvSpPr>
      <xdr:spPr>
        <a:xfrm>
          <a:off x="6847205" y="13049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60960</xdr:rowOff>
    </xdr:from>
    <xdr:ext cx="469265" cy="253365"/>
    <xdr:sp macro="" textlink="">
      <xdr:nvSpPr>
        <xdr:cNvPr id="418" name="テキスト ボックス 417"/>
        <xdr:cNvSpPr txBox="1"/>
      </xdr:nvSpPr>
      <xdr:spPr>
        <a:xfrm>
          <a:off x="6686550" y="131406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125095</xdr:rowOff>
    </xdr:from>
    <xdr:to xmlns:xdr="http://schemas.openxmlformats.org/drawingml/2006/spreadsheetDrawing">
      <xdr:col>36</xdr:col>
      <xdr:colOff>165100</xdr:colOff>
      <xdr:row>78</xdr:row>
      <xdr:rowOff>56515</xdr:rowOff>
    </xdr:to>
    <xdr:sp macro="" textlink="">
      <xdr:nvSpPr>
        <xdr:cNvPr id="419" name="楕円 418"/>
        <xdr:cNvSpPr/>
      </xdr:nvSpPr>
      <xdr:spPr>
        <a:xfrm>
          <a:off x="6075680" y="13037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48260</xdr:rowOff>
    </xdr:from>
    <xdr:ext cx="533400" cy="250825"/>
    <xdr:sp macro="" textlink="">
      <xdr:nvSpPr>
        <xdr:cNvPr id="420" name="テキスト ボックス 419"/>
        <xdr:cNvSpPr txBox="1"/>
      </xdr:nvSpPr>
      <xdr:spPr>
        <a:xfrm>
          <a:off x="5882640" y="13127990"/>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21" name="正方形/長方形 420"/>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22" name="正方形/長方形 421"/>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24" name="正方形/長方形 423"/>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26" name="正方形/長方形 425"/>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7345" cy="219710"/>
    <xdr:sp macro="" textlink="">
      <xdr:nvSpPr>
        <xdr:cNvPr id="429" name="テキスト ボックス 428"/>
        <xdr:cNvSpPr txBox="1"/>
      </xdr:nvSpPr>
      <xdr:spPr>
        <a:xfrm>
          <a:off x="5767070"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5805170" y="16675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745" cy="259080"/>
    <xdr:sp macro="" textlink="">
      <xdr:nvSpPr>
        <xdr:cNvPr id="432" name="テキスト ボックス 431"/>
        <xdr:cNvSpPr txBox="1"/>
      </xdr:nvSpPr>
      <xdr:spPr>
        <a:xfrm>
          <a:off x="5579745" y="165328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5805170" y="16294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34" name="テキスト ボックス 433"/>
        <xdr:cNvSpPr txBox="1"/>
      </xdr:nvSpPr>
      <xdr:spPr>
        <a:xfrm>
          <a:off x="5280025" y="16151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5805170" y="15913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5905"/>
    <xdr:sp macro="" textlink="">
      <xdr:nvSpPr>
        <xdr:cNvPr id="436" name="テキスト ボックス 435"/>
        <xdr:cNvSpPr txBox="1"/>
      </xdr:nvSpPr>
      <xdr:spPr>
        <a:xfrm>
          <a:off x="5280025" y="157708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5805170" y="15532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38" name="テキスト ボックス 437"/>
        <xdr:cNvSpPr txBox="1"/>
      </xdr:nvSpPr>
      <xdr:spPr>
        <a:xfrm>
          <a:off x="5280025" y="15389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39" name="直線コネクタ 438"/>
        <xdr:cNvCxnSpPr/>
      </xdr:nvCxnSpPr>
      <xdr:spPr>
        <a:xfrm>
          <a:off x="5805170" y="151530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90805</xdr:rowOff>
    </xdr:from>
    <xdr:ext cx="594360" cy="251460"/>
    <xdr:sp macro="" textlink="">
      <xdr:nvSpPr>
        <xdr:cNvPr id="440" name="テキスト ボックス 439"/>
        <xdr:cNvSpPr txBox="1"/>
      </xdr:nvSpPr>
      <xdr:spPr>
        <a:xfrm>
          <a:off x="5280025" y="15014575"/>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1" name="直線コネクタ 440"/>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53340</xdr:rowOff>
    </xdr:from>
    <xdr:ext cx="685165" cy="250190"/>
    <xdr:sp macro="" textlink="">
      <xdr:nvSpPr>
        <xdr:cNvPr id="442" name="テキスト ボックス 441"/>
        <xdr:cNvSpPr txBox="1"/>
      </xdr:nvSpPr>
      <xdr:spPr>
        <a:xfrm>
          <a:off x="5189855" y="146418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90</xdr:row>
      <xdr:rowOff>31115</xdr:rowOff>
    </xdr:from>
    <xdr:to xmlns:xdr="http://schemas.openxmlformats.org/drawingml/2006/spreadsheetDrawing">
      <xdr:col>54</xdr:col>
      <xdr:colOff>167005</xdr:colOff>
      <xdr:row>99</xdr:row>
      <xdr:rowOff>44450</xdr:rowOff>
    </xdr:to>
    <xdr:cxnSp macro="">
      <xdr:nvCxnSpPr>
        <xdr:cNvPr id="444" name="直線コネクタ 443"/>
        <xdr:cNvCxnSpPr/>
      </xdr:nvCxnSpPr>
      <xdr:spPr>
        <a:xfrm flipV="1">
          <a:off x="9185275" y="15122525"/>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7015" cy="259080"/>
    <xdr:sp macro="" textlink="">
      <xdr:nvSpPr>
        <xdr:cNvPr id="445" name="普通建設事業費 （ うち更新整備　）最小値テキスト"/>
        <xdr:cNvSpPr txBox="1"/>
      </xdr:nvSpPr>
      <xdr:spPr>
        <a:xfrm>
          <a:off x="9236075" y="1667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9119870" y="16675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146685</xdr:rowOff>
    </xdr:from>
    <xdr:ext cx="596265" cy="250825"/>
    <xdr:sp macro="" textlink="">
      <xdr:nvSpPr>
        <xdr:cNvPr id="447" name="普通建設事業費 （ うち更新整備　）最大値テキスト"/>
        <xdr:cNvSpPr txBox="1"/>
      </xdr:nvSpPr>
      <xdr:spPr>
        <a:xfrm>
          <a:off x="9236075" y="1490281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31115</xdr:rowOff>
    </xdr:from>
    <xdr:to xmlns:xdr="http://schemas.openxmlformats.org/drawingml/2006/spreadsheetDrawing">
      <xdr:col>55</xdr:col>
      <xdr:colOff>88900</xdr:colOff>
      <xdr:row>90</xdr:row>
      <xdr:rowOff>31115</xdr:rowOff>
    </xdr:to>
    <xdr:cxnSp macro="">
      <xdr:nvCxnSpPr>
        <xdr:cNvPr id="448" name="直線コネクタ 447"/>
        <xdr:cNvCxnSpPr/>
      </xdr:nvCxnSpPr>
      <xdr:spPr>
        <a:xfrm>
          <a:off x="9119870" y="151225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149860</xdr:rowOff>
    </xdr:from>
    <xdr:to xmlns:xdr="http://schemas.openxmlformats.org/drawingml/2006/spreadsheetDrawing">
      <xdr:col>55</xdr:col>
      <xdr:colOff>0</xdr:colOff>
      <xdr:row>97</xdr:row>
      <xdr:rowOff>38100</xdr:rowOff>
    </xdr:to>
    <xdr:cxnSp macro="">
      <xdr:nvCxnSpPr>
        <xdr:cNvPr id="449" name="直線コネクタ 448"/>
        <xdr:cNvCxnSpPr/>
      </xdr:nvCxnSpPr>
      <xdr:spPr>
        <a:xfrm flipV="1">
          <a:off x="8464550" y="16266160"/>
          <a:ext cx="7207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8890</xdr:rowOff>
    </xdr:from>
    <xdr:ext cx="596265" cy="255905"/>
    <xdr:sp macro="" textlink="">
      <xdr:nvSpPr>
        <xdr:cNvPr id="450" name="普通建設事業費 （ うち更新整備　）平均値テキスト"/>
        <xdr:cNvSpPr txBox="1"/>
      </xdr:nvSpPr>
      <xdr:spPr>
        <a:xfrm>
          <a:off x="9236075" y="16296640"/>
          <a:ext cx="5962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9157970" y="1631823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95</xdr:row>
      <xdr:rowOff>107950</xdr:rowOff>
    </xdr:from>
    <xdr:to xmlns:xdr="http://schemas.openxmlformats.org/drawingml/2006/spreadsheetDrawing">
      <xdr:col>50</xdr:col>
      <xdr:colOff>114300</xdr:colOff>
      <xdr:row>97</xdr:row>
      <xdr:rowOff>38100</xdr:rowOff>
    </xdr:to>
    <xdr:cxnSp macro="">
      <xdr:nvCxnSpPr>
        <xdr:cNvPr id="452" name="直線コネクタ 451"/>
        <xdr:cNvCxnSpPr/>
      </xdr:nvCxnSpPr>
      <xdr:spPr>
        <a:xfrm>
          <a:off x="7682230" y="16052800"/>
          <a:ext cx="78232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8413750" y="16340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5630" cy="255905"/>
    <xdr:sp macro="" textlink="">
      <xdr:nvSpPr>
        <xdr:cNvPr id="454" name="テキスト ボックス 453"/>
        <xdr:cNvSpPr txBox="1"/>
      </xdr:nvSpPr>
      <xdr:spPr>
        <a:xfrm>
          <a:off x="8188325" y="164331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107950</xdr:rowOff>
    </xdr:from>
    <xdr:to xmlns:xdr="http://schemas.openxmlformats.org/drawingml/2006/spreadsheetDrawing">
      <xdr:col>45</xdr:col>
      <xdr:colOff>167005</xdr:colOff>
      <xdr:row>96</xdr:row>
      <xdr:rowOff>120650</xdr:rowOff>
    </xdr:to>
    <xdr:cxnSp macro="">
      <xdr:nvCxnSpPr>
        <xdr:cNvPr id="455" name="直線コネクタ 454"/>
        <xdr:cNvCxnSpPr/>
      </xdr:nvCxnSpPr>
      <xdr:spPr>
        <a:xfrm flipV="1">
          <a:off x="6898005" y="16052800"/>
          <a:ext cx="784225"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7642225" y="162814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86360</xdr:rowOff>
    </xdr:from>
    <xdr:ext cx="595630" cy="255905"/>
    <xdr:sp macro="" textlink="">
      <xdr:nvSpPr>
        <xdr:cNvPr id="457" name="テキスト ボックス 456"/>
        <xdr:cNvSpPr txBox="1"/>
      </xdr:nvSpPr>
      <xdr:spPr>
        <a:xfrm>
          <a:off x="7416800" y="163741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120650</xdr:rowOff>
    </xdr:from>
    <xdr:to xmlns:xdr="http://schemas.openxmlformats.org/drawingml/2006/spreadsheetDrawing">
      <xdr:col>41</xdr:col>
      <xdr:colOff>50800</xdr:colOff>
      <xdr:row>97</xdr:row>
      <xdr:rowOff>88900</xdr:rowOff>
    </xdr:to>
    <xdr:cxnSp macro="">
      <xdr:nvCxnSpPr>
        <xdr:cNvPr id="458" name="直線コネクタ 457"/>
        <xdr:cNvCxnSpPr/>
      </xdr:nvCxnSpPr>
      <xdr:spPr>
        <a:xfrm flipV="1">
          <a:off x="6126480" y="16236950"/>
          <a:ext cx="771525"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121920</xdr:rowOff>
    </xdr:from>
    <xdr:to xmlns:xdr="http://schemas.openxmlformats.org/drawingml/2006/spreadsheetDrawing">
      <xdr:col>41</xdr:col>
      <xdr:colOff>101600</xdr:colOff>
      <xdr:row>98</xdr:row>
      <xdr:rowOff>52070</xdr:rowOff>
    </xdr:to>
    <xdr:sp macro="" textlink="">
      <xdr:nvSpPr>
        <xdr:cNvPr id="459" name="フローチャート: 判断 458"/>
        <xdr:cNvSpPr/>
      </xdr:nvSpPr>
      <xdr:spPr>
        <a:xfrm>
          <a:off x="6847205" y="164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43180</xdr:rowOff>
    </xdr:from>
    <xdr:ext cx="595630" cy="255905"/>
    <xdr:sp macro="" textlink="">
      <xdr:nvSpPr>
        <xdr:cNvPr id="460" name="テキスト ボックス 459"/>
        <xdr:cNvSpPr txBox="1"/>
      </xdr:nvSpPr>
      <xdr:spPr>
        <a:xfrm>
          <a:off x="6645275" y="165023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148590</xdr:rowOff>
    </xdr:from>
    <xdr:to xmlns:xdr="http://schemas.openxmlformats.org/drawingml/2006/spreadsheetDrawing">
      <xdr:col>36</xdr:col>
      <xdr:colOff>165100</xdr:colOff>
      <xdr:row>98</xdr:row>
      <xdr:rowOff>78740</xdr:rowOff>
    </xdr:to>
    <xdr:sp macro="" textlink="">
      <xdr:nvSpPr>
        <xdr:cNvPr id="461" name="フローチャート: 判断 460"/>
        <xdr:cNvSpPr/>
      </xdr:nvSpPr>
      <xdr:spPr>
        <a:xfrm>
          <a:off x="607568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69850</xdr:rowOff>
    </xdr:from>
    <xdr:ext cx="533400" cy="259080"/>
    <xdr:sp macro="" textlink="">
      <xdr:nvSpPr>
        <xdr:cNvPr id="462" name="テキスト ボックス 461"/>
        <xdr:cNvSpPr txBox="1"/>
      </xdr:nvSpPr>
      <xdr:spPr>
        <a:xfrm>
          <a:off x="5882640" y="16529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64" name="テキスト ボックス 463"/>
        <xdr:cNvSpPr txBox="1"/>
      </xdr:nvSpPr>
      <xdr:spPr>
        <a:xfrm>
          <a:off x="82975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101</xdr:row>
      <xdr:rowOff>80010</xdr:rowOff>
    </xdr:from>
    <xdr:ext cx="762000" cy="259080"/>
    <xdr:sp macro="" textlink="">
      <xdr:nvSpPr>
        <xdr:cNvPr id="465" name="テキスト ボックス 464"/>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66" name="テキスト ボックス 465"/>
        <xdr:cNvSpPr txBox="1"/>
      </xdr:nvSpPr>
      <xdr:spPr>
        <a:xfrm>
          <a:off x="67310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67" name="テキスト ボックス 466"/>
        <xdr:cNvSpPr txBox="1"/>
      </xdr:nvSpPr>
      <xdr:spPr>
        <a:xfrm>
          <a:off x="59594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99060</xdr:rowOff>
    </xdr:from>
    <xdr:to xmlns:xdr="http://schemas.openxmlformats.org/drawingml/2006/spreadsheetDrawing">
      <xdr:col>55</xdr:col>
      <xdr:colOff>50800</xdr:colOff>
      <xdr:row>97</xdr:row>
      <xdr:rowOff>29210</xdr:rowOff>
    </xdr:to>
    <xdr:sp macro="" textlink="">
      <xdr:nvSpPr>
        <xdr:cNvPr id="468" name="楕円 467"/>
        <xdr:cNvSpPr/>
      </xdr:nvSpPr>
      <xdr:spPr>
        <a:xfrm>
          <a:off x="9157970" y="1621536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121920</xdr:rowOff>
    </xdr:from>
    <xdr:ext cx="596265" cy="255905"/>
    <xdr:sp macro="" textlink="">
      <xdr:nvSpPr>
        <xdr:cNvPr id="469" name="普通建設事業費 （ うち更新整備　）該当値テキスト"/>
        <xdr:cNvSpPr txBox="1"/>
      </xdr:nvSpPr>
      <xdr:spPr>
        <a:xfrm>
          <a:off x="9236075" y="1606677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158750</xdr:rowOff>
    </xdr:from>
    <xdr:to xmlns:xdr="http://schemas.openxmlformats.org/drawingml/2006/spreadsheetDrawing">
      <xdr:col>50</xdr:col>
      <xdr:colOff>165100</xdr:colOff>
      <xdr:row>97</xdr:row>
      <xdr:rowOff>88900</xdr:rowOff>
    </xdr:to>
    <xdr:sp macro="" textlink="">
      <xdr:nvSpPr>
        <xdr:cNvPr id="470" name="楕円 469"/>
        <xdr:cNvSpPr/>
      </xdr:nvSpPr>
      <xdr:spPr>
        <a:xfrm>
          <a:off x="8413750" y="16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105410</xdr:rowOff>
    </xdr:from>
    <xdr:ext cx="595630" cy="259080"/>
    <xdr:sp macro="" textlink="">
      <xdr:nvSpPr>
        <xdr:cNvPr id="471" name="テキスト ボックス 470"/>
        <xdr:cNvSpPr txBox="1"/>
      </xdr:nvSpPr>
      <xdr:spPr>
        <a:xfrm>
          <a:off x="8188325" y="16050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57150</xdr:rowOff>
    </xdr:from>
    <xdr:to xmlns:xdr="http://schemas.openxmlformats.org/drawingml/2006/spreadsheetDrawing">
      <xdr:col>46</xdr:col>
      <xdr:colOff>38100</xdr:colOff>
      <xdr:row>95</xdr:row>
      <xdr:rowOff>158750</xdr:rowOff>
    </xdr:to>
    <xdr:sp macro="" textlink="">
      <xdr:nvSpPr>
        <xdr:cNvPr id="472" name="楕円 471"/>
        <xdr:cNvSpPr/>
      </xdr:nvSpPr>
      <xdr:spPr>
        <a:xfrm>
          <a:off x="7642225" y="160020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3810</xdr:rowOff>
    </xdr:from>
    <xdr:ext cx="595630" cy="259080"/>
    <xdr:sp macro="" textlink="">
      <xdr:nvSpPr>
        <xdr:cNvPr id="473" name="テキスト ボックス 472"/>
        <xdr:cNvSpPr txBox="1"/>
      </xdr:nvSpPr>
      <xdr:spPr>
        <a:xfrm>
          <a:off x="7416800" y="157772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69850</xdr:rowOff>
    </xdr:from>
    <xdr:to xmlns:xdr="http://schemas.openxmlformats.org/drawingml/2006/spreadsheetDrawing">
      <xdr:col>41</xdr:col>
      <xdr:colOff>101600</xdr:colOff>
      <xdr:row>97</xdr:row>
      <xdr:rowOff>0</xdr:rowOff>
    </xdr:to>
    <xdr:sp macro="" textlink="">
      <xdr:nvSpPr>
        <xdr:cNvPr id="474" name="楕円 473"/>
        <xdr:cNvSpPr/>
      </xdr:nvSpPr>
      <xdr:spPr>
        <a:xfrm>
          <a:off x="6847205" y="161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16510</xdr:rowOff>
    </xdr:from>
    <xdr:ext cx="595630" cy="259080"/>
    <xdr:sp macro="" textlink="">
      <xdr:nvSpPr>
        <xdr:cNvPr id="475" name="テキスト ボックス 474"/>
        <xdr:cNvSpPr txBox="1"/>
      </xdr:nvSpPr>
      <xdr:spPr>
        <a:xfrm>
          <a:off x="6645275" y="15961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76" name="楕円 475"/>
        <xdr:cNvSpPr/>
      </xdr:nvSpPr>
      <xdr:spPr>
        <a:xfrm>
          <a:off x="607568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5630" cy="255905"/>
    <xdr:sp macro="" textlink="">
      <xdr:nvSpPr>
        <xdr:cNvPr id="477" name="テキスト ボックス 476"/>
        <xdr:cNvSpPr txBox="1"/>
      </xdr:nvSpPr>
      <xdr:spPr>
        <a:xfrm>
          <a:off x="5850255" y="161010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167005</xdr:colOff>
      <xdr:row>25</xdr:row>
      <xdr:rowOff>31115</xdr:rowOff>
    </xdr:to>
    <xdr:sp macro="" textlink="">
      <xdr:nvSpPr>
        <xdr:cNvPr id="478" name="正方形/長方形 477"/>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79" name="正方形/長方形 478"/>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1" name="正方形/長方形 480"/>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3" name="正方形/長方形 482"/>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485" name="正方形/長方形 484"/>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250" cy="219710"/>
    <xdr:sp macro="" textlink="">
      <xdr:nvSpPr>
        <xdr:cNvPr id="486" name="テキスト ボックス 485"/>
        <xdr:cNvSpPr txBox="1"/>
      </xdr:nvSpPr>
      <xdr:spPr>
        <a:xfrm>
          <a:off x="10880725" y="45358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167005</xdr:colOff>
      <xdr:row>41</xdr:row>
      <xdr:rowOff>80645</xdr:rowOff>
    </xdr:to>
    <xdr:cxnSp macro="">
      <xdr:nvCxnSpPr>
        <xdr:cNvPr id="487" name="直線コネクタ 486"/>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167005</xdr:colOff>
      <xdr:row>39</xdr:row>
      <xdr:rowOff>43180</xdr:rowOff>
    </xdr:to>
    <xdr:cxnSp macro="">
      <xdr:nvCxnSpPr>
        <xdr:cNvPr id="488" name="直線コネクタ 487"/>
        <xdr:cNvCxnSpPr/>
      </xdr:nvCxnSpPr>
      <xdr:spPr>
        <a:xfrm>
          <a:off x="10918825" y="6584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5745" cy="250825"/>
    <xdr:sp macro="" textlink="">
      <xdr:nvSpPr>
        <xdr:cNvPr id="489" name="テキスト ボックス 488"/>
        <xdr:cNvSpPr txBox="1"/>
      </xdr:nvSpPr>
      <xdr:spPr>
        <a:xfrm>
          <a:off x="10693400" y="64465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167005</xdr:colOff>
      <xdr:row>37</xdr:row>
      <xdr:rowOff>5715</xdr:rowOff>
    </xdr:to>
    <xdr:cxnSp macro="">
      <xdr:nvCxnSpPr>
        <xdr:cNvPr id="490" name="直線コネクタ 489"/>
        <xdr:cNvCxnSpPr/>
      </xdr:nvCxnSpPr>
      <xdr:spPr>
        <a:xfrm>
          <a:off x="10918825" y="6212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34925</xdr:rowOff>
    </xdr:from>
    <xdr:ext cx="594360" cy="250825"/>
    <xdr:sp macro="" textlink="">
      <xdr:nvSpPr>
        <xdr:cNvPr id="491" name="テキスト ボックス 490"/>
        <xdr:cNvSpPr txBox="1"/>
      </xdr:nvSpPr>
      <xdr:spPr>
        <a:xfrm>
          <a:off x="10393680" y="60737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167005</xdr:colOff>
      <xdr:row>34</xdr:row>
      <xdr:rowOff>136525</xdr:rowOff>
    </xdr:to>
    <xdr:cxnSp macro="">
      <xdr:nvCxnSpPr>
        <xdr:cNvPr id="492" name="直線コネクタ 491"/>
        <xdr:cNvCxnSpPr/>
      </xdr:nvCxnSpPr>
      <xdr:spPr>
        <a:xfrm>
          <a:off x="10918825" y="5840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165100</xdr:rowOff>
    </xdr:from>
    <xdr:ext cx="594360" cy="250190"/>
    <xdr:sp macro="" textlink="">
      <xdr:nvSpPr>
        <xdr:cNvPr id="493" name="テキスト ボックス 492"/>
        <xdr:cNvSpPr txBox="1"/>
      </xdr:nvSpPr>
      <xdr:spPr>
        <a:xfrm>
          <a:off x="10393680" y="57010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167005</xdr:colOff>
      <xdr:row>32</xdr:row>
      <xdr:rowOff>99060</xdr:rowOff>
    </xdr:to>
    <xdr:cxnSp macro="">
      <xdr:nvCxnSpPr>
        <xdr:cNvPr id="494" name="直線コネクタ 493"/>
        <xdr:cNvCxnSpPr/>
      </xdr:nvCxnSpPr>
      <xdr:spPr>
        <a:xfrm>
          <a:off x="10918825" y="5467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128270</xdr:rowOff>
    </xdr:from>
    <xdr:ext cx="594360" cy="250825"/>
    <xdr:sp macro="" textlink="">
      <xdr:nvSpPr>
        <xdr:cNvPr id="495" name="テキスト ボックス 494"/>
        <xdr:cNvSpPr txBox="1"/>
      </xdr:nvSpPr>
      <xdr:spPr>
        <a:xfrm>
          <a:off x="10393680" y="53289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167005</xdr:colOff>
      <xdr:row>30</xdr:row>
      <xdr:rowOff>61595</xdr:rowOff>
    </xdr:to>
    <xdr:cxnSp macro="">
      <xdr:nvCxnSpPr>
        <xdr:cNvPr id="496" name="直線コネクタ 495"/>
        <xdr:cNvCxnSpPr/>
      </xdr:nvCxnSpPr>
      <xdr:spPr>
        <a:xfrm>
          <a:off x="10918825" y="50946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90805</xdr:rowOff>
    </xdr:from>
    <xdr:ext cx="594360" cy="250825"/>
    <xdr:sp macro="" textlink="">
      <xdr:nvSpPr>
        <xdr:cNvPr id="497" name="テキスト ボックス 496"/>
        <xdr:cNvSpPr txBox="1"/>
      </xdr:nvSpPr>
      <xdr:spPr>
        <a:xfrm>
          <a:off x="10393680" y="49561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28</xdr:row>
      <xdr:rowOff>24765</xdr:rowOff>
    </xdr:to>
    <xdr:cxnSp macro="">
      <xdr:nvCxnSpPr>
        <xdr:cNvPr id="498" name="直線コネクタ 497"/>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53340</xdr:rowOff>
    </xdr:from>
    <xdr:ext cx="685165" cy="250190"/>
    <xdr:sp macro="" textlink="">
      <xdr:nvSpPr>
        <xdr:cNvPr id="499" name="テキスト ボックス 498"/>
        <xdr:cNvSpPr txBox="1"/>
      </xdr:nvSpPr>
      <xdr:spPr>
        <a:xfrm>
          <a:off x="10327005" y="45834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500" name="災害復旧事業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73025</xdr:rowOff>
    </xdr:from>
    <xdr:to xmlns:xdr="http://schemas.openxmlformats.org/drawingml/2006/spreadsheetDrawing">
      <xdr:col>85</xdr:col>
      <xdr:colOff>126365</xdr:colOff>
      <xdr:row>39</xdr:row>
      <xdr:rowOff>43180</xdr:rowOff>
    </xdr:to>
    <xdr:cxnSp macro="">
      <xdr:nvCxnSpPr>
        <xdr:cNvPr id="501" name="直線コネクタ 500"/>
        <xdr:cNvCxnSpPr/>
      </xdr:nvCxnSpPr>
      <xdr:spPr>
        <a:xfrm flipV="1">
          <a:off x="14320520" y="510603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39</xdr:row>
      <xdr:rowOff>48260</xdr:rowOff>
    </xdr:from>
    <xdr:ext cx="249555" cy="250825"/>
    <xdr:sp macro="" textlink="">
      <xdr:nvSpPr>
        <xdr:cNvPr id="502" name="災害復旧事業費最小値テキスト"/>
        <xdr:cNvSpPr txBox="1"/>
      </xdr:nvSpPr>
      <xdr:spPr>
        <a:xfrm>
          <a:off x="14362430" y="659003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03" name="直線コネクタ 502"/>
        <xdr:cNvCxnSpPr/>
      </xdr:nvCxnSpPr>
      <xdr:spPr>
        <a:xfrm>
          <a:off x="1423352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29</xdr:row>
      <xdr:rowOff>20955</xdr:rowOff>
    </xdr:from>
    <xdr:ext cx="598805" cy="253365"/>
    <xdr:sp macro="" textlink="">
      <xdr:nvSpPr>
        <xdr:cNvPr id="504" name="災害復旧事業費最大値テキスト"/>
        <xdr:cNvSpPr txBox="1"/>
      </xdr:nvSpPr>
      <xdr:spPr>
        <a:xfrm>
          <a:off x="14362430" y="48863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73025</xdr:rowOff>
    </xdr:from>
    <xdr:to xmlns:xdr="http://schemas.openxmlformats.org/drawingml/2006/spreadsheetDrawing">
      <xdr:col>86</xdr:col>
      <xdr:colOff>25400</xdr:colOff>
      <xdr:row>30</xdr:row>
      <xdr:rowOff>73025</xdr:rowOff>
    </xdr:to>
    <xdr:cxnSp macro="">
      <xdr:nvCxnSpPr>
        <xdr:cNvPr id="505" name="直線コネクタ 504"/>
        <xdr:cNvCxnSpPr/>
      </xdr:nvCxnSpPr>
      <xdr:spPr>
        <a:xfrm>
          <a:off x="14233525" y="51060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99060</xdr:rowOff>
    </xdr:from>
    <xdr:to xmlns:xdr="http://schemas.openxmlformats.org/drawingml/2006/spreadsheetDrawing">
      <xdr:col>85</xdr:col>
      <xdr:colOff>127000</xdr:colOff>
      <xdr:row>38</xdr:row>
      <xdr:rowOff>56515</xdr:rowOff>
    </xdr:to>
    <xdr:cxnSp macro="">
      <xdr:nvCxnSpPr>
        <xdr:cNvPr id="506" name="直線コネクタ 505"/>
        <xdr:cNvCxnSpPr/>
      </xdr:nvCxnSpPr>
      <xdr:spPr>
        <a:xfrm flipV="1">
          <a:off x="13578205" y="6305550"/>
          <a:ext cx="74422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38</xdr:row>
      <xdr:rowOff>91440</xdr:rowOff>
    </xdr:from>
    <xdr:ext cx="534670" cy="250825"/>
    <xdr:sp macro="" textlink="">
      <xdr:nvSpPr>
        <xdr:cNvPr id="507" name="災害復旧事業費平均値テキスト"/>
        <xdr:cNvSpPr txBox="1"/>
      </xdr:nvSpPr>
      <xdr:spPr>
        <a:xfrm>
          <a:off x="14362430" y="646557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112395</xdr:rowOff>
    </xdr:from>
    <xdr:to xmlns:xdr="http://schemas.openxmlformats.org/drawingml/2006/spreadsheetDrawing">
      <xdr:col>85</xdr:col>
      <xdr:colOff>167005</xdr:colOff>
      <xdr:row>39</xdr:row>
      <xdr:rowOff>43815</xdr:rowOff>
    </xdr:to>
    <xdr:sp macro="" textlink="">
      <xdr:nvSpPr>
        <xdr:cNvPr id="508" name="フローチャート: 判断 507"/>
        <xdr:cNvSpPr/>
      </xdr:nvSpPr>
      <xdr:spPr>
        <a:xfrm>
          <a:off x="14271625" y="648652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56515</xdr:rowOff>
    </xdr:from>
    <xdr:to xmlns:xdr="http://schemas.openxmlformats.org/drawingml/2006/spreadsheetDrawing">
      <xdr:col>81</xdr:col>
      <xdr:colOff>50800</xdr:colOff>
      <xdr:row>38</xdr:row>
      <xdr:rowOff>62865</xdr:rowOff>
    </xdr:to>
    <xdr:cxnSp macro="">
      <xdr:nvCxnSpPr>
        <xdr:cNvPr id="509" name="直線コネクタ 508"/>
        <xdr:cNvCxnSpPr/>
      </xdr:nvCxnSpPr>
      <xdr:spPr>
        <a:xfrm flipV="1">
          <a:off x="12806680" y="6430645"/>
          <a:ext cx="771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114300</xdr:rowOff>
    </xdr:from>
    <xdr:to xmlns:xdr="http://schemas.openxmlformats.org/drawingml/2006/spreadsheetDrawing">
      <xdr:col>81</xdr:col>
      <xdr:colOff>101600</xdr:colOff>
      <xdr:row>39</xdr:row>
      <xdr:rowOff>45720</xdr:rowOff>
    </xdr:to>
    <xdr:sp macro="" textlink="">
      <xdr:nvSpPr>
        <xdr:cNvPr id="510" name="フローチャート: 判断 509"/>
        <xdr:cNvSpPr/>
      </xdr:nvSpPr>
      <xdr:spPr>
        <a:xfrm>
          <a:off x="13527405" y="6488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37465</xdr:rowOff>
    </xdr:from>
    <xdr:ext cx="531495" cy="253365"/>
    <xdr:sp macro="" textlink="">
      <xdr:nvSpPr>
        <xdr:cNvPr id="511" name="テキスト ボックス 510"/>
        <xdr:cNvSpPr txBox="1"/>
      </xdr:nvSpPr>
      <xdr:spPr>
        <a:xfrm>
          <a:off x="13357860" y="65792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38</xdr:row>
      <xdr:rowOff>62865</xdr:rowOff>
    </xdr:from>
    <xdr:to xmlns:xdr="http://schemas.openxmlformats.org/drawingml/2006/spreadsheetDrawing">
      <xdr:col>76</xdr:col>
      <xdr:colOff>114300</xdr:colOff>
      <xdr:row>38</xdr:row>
      <xdr:rowOff>75565</xdr:rowOff>
    </xdr:to>
    <xdr:cxnSp macro="">
      <xdr:nvCxnSpPr>
        <xdr:cNvPr id="512" name="直線コネクタ 511"/>
        <xdr:cNvCxnSpPr/>
      </xdr:nvCxnSpPr>
      <xdr:spPr>
        <a:xfrm flipV="1">
          <a:off x="12024360" y="6436995"/>
          <a:ext cx="7823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117475</xdr:rowOff>
    </xdr:from>
    <xdr:to xmlns:xdr="http://schemas.openxmlformats.org/drawingml/2006/spreadsheetDrawing">
      <xdr:col>76</xdr:col>
      <xdr:colOff>165100</xdr:colOff>
      <xdr:row>39</xdr:row>
      <xdr:rowOff>49530</xdr:rowOff>
    </xdr:to>
    <xdr:sp macro="" textlink="">
      <xdr:nvSpPr>
        <xdr:cNvPr id="513" name="フローチャート: 判断 512"/>
        <xdr:cNvSpPr/>
      </xdr:nvSpPr>
      <xdr:spPr>
        <a:xfrm>
          <a:off x="12755880" y="6491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40005</xdr:rowOff>
    </xdr:from>
    <xdr:ext cx="533400" cy="252730"/>
    <xdr:sp macro="" textlink="">
      <xdr:nvSpPr>
        <xdr:cNvPr id="514" name="テキスト ボックス 513"/>
        <xdr:cNvSpPr txBox="1"/>
      </xdr:nvSpPr>
      <xdr:spPr>
        <a:xfrm>
          <a:off x="12562840" y="658177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75565</xdr:rowOff>
    </xdr:from>
    <xdr:to xmlns:xdr="http://schemas.openxmlformats.org/drawingml/2006/spreadsheetDrawing">
      <xdr:col>71</xdr:col>
      <xdr:colOff>167005</xdr:colOff>
      <xdr:row>38</xdr:row>
      <xdr:rowOff>94615</xdr:rowOff>
    </xdr:to>
    <xdr:cxnSp macro="">
      <xdr:nvCxnSpPr>
        <xdr:cNvPr id="515" name="直線コネクタ 514"/>
        <xdr:cNvCxnSpPr/>
      </xdr:nvCxnSpPr>
      <xdr:spPr>
        <a:xfrm flipV="1">
          <a:off x="11240135" y="6449695"/>
          <a:ext cx="7842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130810</xdr:rowOff>
    </xdr:from>
    <xdr:to xmlns:xdr="http://schemas.openxmlformats.org/drawingml/2006/spreadsheetDrawing">
      <xdr:col>72</xdr:col>
      <xdr:colOff>38100</xdr:colOff>
      <xdr:row>39</xdr:row>
      <xdr:rowOff>62230</xdr:rowOff>
    </xdr:to>
    <xdr:sp macro="" textlink="">
      <xdr:nvSpPr>
        <xdr:cNvPr id="516" name="フローチャート: 判断 515"/>
        <xdr:cNvSpPr/>
      </xdr:nvSpPr>
      <xdr:spPr>
        <a:xfrm>
          <a:off x="11984355" y="65049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53975</xdr:rowOff>
    </xdr:from>
    <xdr:ext cx="531495" cy="250190"/>
    <xdr:sp macro="" textlink="">
      <xdr:nvSpPr>
        <xdr:cNvPr id="517" name="テキスト ボックス 516"/>
        <xdr:cNvSpPr txBox="1"/>
      </xdr:nvSpPr>
      <xdr:spPr>
        <a:xfrm>
          <a:off x="11791315" y="659574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131445</xdr:rowOff>
    </xdr:from>
    <xdr:to xmlns:xdr="http://schemas.openxmlformats.org/drawingml/2006/spreadsheetDrawing">
      <xdr:col>67</xdr:col>
      <xdr:colOff>101600</xdr:colOff>
      <xdr:row>39</xdr:row>
      <xdr:rowOff>62865</xdr:rowOff>
    </xdr:to>
    <xdr:sp macro="" textlink="">
      <xdr:nvSpPr>
        <xdr:cNvPr id="518" name="フローチャート: 判断 517"/>
        <xdr:cNvSpPr/>
      </xdr:nvSpPr>
      <xdr:spPr>
        <a:xfrm>
          <a:off x="11189335" y="6505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54610</xdr:rowOff>
    </xdr:from>
    <xdr:ext cx="531495" cy="253365"/>
    <xdr:sp macro="" textlink="">
      <xdr:nvSpPr>
        <xdr:cNvPr id="519" name="テキスト ボックス 518"/>
        <xdr:cNvSpPr txBox="1"/>
      </xdr:nvSpPr>
      <xdr:spPr>
        <a:xfrm>
          <a:off x="11019790" y="659638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20" name="テキスト ボックス 519"/>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9460" cy="253365"/>
    <xdr:sp macro="" textlink="">
      <xdr:nvSpPr>
        <xdr:cNvPr id="521" name="テキスト ボックス 520"/>
        <xdr:cNvSpPr txBox="1"/>
      </xdr:nvSpPr>
      <xdr:spPr>
        <a:xfrm>
          <a:off x="134112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1365" cy="253365"/>
    <xdr:sp macro="" textlink="">
      <xdr:nvSpPr>
        <xdr:cNvPr id="522" name="テキスト ボックス 521"/>
        <xdr:cNvSpPr txBox="1"/>
      </xdr:nvSpPr>
      <xdr:spPr>
        <a:xfrm>
          <a:off x="126396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41</xdr:row>
      <xdr:rowOff>78105</xdr:rowOff>
    </xdr:from>
    <xdr:ext cx="762000" cy="253365"/>
    <xdr:sp macro="" textlink="">
      <xdr:nvSpPr>
        <xdr:cNvPr id="523" name="テキスト ボックス 522"/>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9460" cy="253365"/>
    <xdr:sp macro="" textlink="">
      <xdr:nvSpPr>
        <xdr:cNvPr id="524" name="テキスト ボックス 523"/>
        <xdr:cNvSpPr txBox="1"/>
      </xdr:nvSpPr>
      <xdr:spPr>
        <a:xfrm>
          <a:off x="1107313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167005</xdr:colOff>
      <xdr:row>37</xdr:row>
      <xdr:rowOff>149225</xdr:rowOff>
    </xdr:to>
    <xdr:sp macro="" textlink="">
      <xdr:nvSpPr>
        <xdr:cNvPr id="525" name="楕円 524"/>
        <xdr:cNvSpPr/>
      </xdr:nvSpPr>
      <xdr:spPr>
        <a:xfrm>
          <a:off x="14271625" y="625665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36</xdr:row>
      <xdr:rowOff>72390</xdr:rowOff>
    </xdr:from>
    <xdr:ext cx="598805" cy="250825"/>
    <xdr:sp macro="" textlink="">
      <xdr:nvSpPr>
        <xdr:cNvPr id="526" name="災害復旧事業費該当値テキスト"/>
        <xdr:cNvSpPr txBox="1"/>
      </xdr:nvSpPr>
      <xdr:spPr>
        <a:xfrm>
          <a:off x="14362430" y="611124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106680</xdr:rowOff>
    </xdr:to>
    <xdr:sp macro="" textlink="">
      <xdr:nvSpPr>
        <xdr:cNvPr id="527" name="楕円 526"/>
        <xdr:cNvSpPr/>
      </xdr:nvSpPr>
      <xdr:spPr>
        <a:xfrm>
          <a:off x="13527405" y="6380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122555</xdr:rowOff>
    </xdr:from>
    <xdr:ext cx="531495" cy="250190"/>
    <xdr:sp macro="" textlink="">
      <xdr:nvSpPr>
        <xdr:cNvPr id="528" name="テキスト ボックス 527"/>
        <xdr:cNvSpPr txBox="1"/>
      </xdr:nvSpPr>
      <xdr:spPr>
        <a:xfrm>
          <a:off x="13357860" y="61614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13970</xdr:rowOff>
    </xdr:from>
    <xdr:to xmlns:xdr="http://schemas.openxmlformats.org/drawingml/2006/spreadsheetDrawing">
      <xdr:col>76</xdr:col>
      <xdr:colOff>165100</xdr:colOff>
      <xdr:row>38</xdr:row>
      <xdr:rowOff>113030</xdr:rowOff>
    </xdr:to>
    <xdr:sp macro="" textlink="">
      <xdr:nvSpPr>
        <xdr:cNvPr id="529" name="楕円 528"/>
        <xdr:cNvSpPr/>
      </xdr:nvSpPr>
      <xdr:spPr>
        <a:xfrm>
          <a:off x="12755880" y="63881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128905</xdr:rowOff>
    </xdr:from>
    <xdr:ext cx="533400" cy="250190"/>
    <xdr:sp macro="" textlink="">
      <xdr:nvSpPr>
        <xdr:cNvPr id="530" name="テキスト ボックス 529"/>
        <xdr:cNvSpPr txBox="1"/>
      </xdr:nvSpPr>
      <xdr:spPr>
        <a:xfrm>
          <a:off x="12562840" y="6167755"/>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26035</xdr:rowOff>
    </xdr:from>
    <xdr:to xmlns:xdr="http://schemas.openxmlformats.org/drawingml/2006/spreadsheetDrawing">
      <xdr:col>72</xdr:col>
      <xdr:colOff>38100</xdr:colOff>
      <xdr:row>38</xdr:row>
      <xdr:rowOff>125730</xdr:rowOff>
    </xdr:to>
    <xdr:sp macro="" textlink="">
      <xdr:nvSpPr>
        <xdr:cNvPr id="531" name="楕円 530"/>
        <xdr:cNvSpPr/>
      </xdr:nvSpPr>
      <xdr:spPr>
        <a:xfrm>
          <a:off x="11984355" y="640016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141605</xdr:rowOff>
    </xdr:from>
    <xdr:ext cx="531495" cy="250190"/>
    <xdr:sp macro="" textlink="">
      <xdr:nvSpPr>
        <xdr:cNvPr id="532" name="テキスト ボックス 531"/>
        <xdr:cNvSpPr txBox="1"/>
      </xdr:nvSpPr>
      <xdr:spPr>
        <a:xfrm>
          <a:off x="11791315" y="618045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44450</xdr:rowOff>
    </xdr:from>
    <xdr:to xmlns:xdr="http://schemas.openxmlformats.org/drawingml/2006/spreadsheetDrawing">
      <xdr:col>67</xdr:col>
      <xdr:colOff>101600</xdr:colOff>
      <xdr:row>38</xdr:row>
      <xdr:rowOff>144145</xdr:rowOff>
    </xdr:to>
    <xdr:sp macro="" textlink="">
      <xdr:nvSpPr>
        <xdr:cNvPr id="533" name="楕円 532"/>
        <xdr:cNvSpPr/>
      </xdr:nvSpPr>
      <xdr:spPr>
        <a:xfrm>
          <a:off x="11189335" y="6418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160655</xdr:rowOff>
    </xdr:from>
    <xdr:ext cx="531495" cy="250825"/>
    <xdr:sp macro="" textlink="">
      <xdr:nvSpPr>
        <xdr:cNvPr id="534" name="テキスト ボックス 533"/>
        <xdr:cNvSpPr txBox="1"/>
      </xdr:nvSpPr>
      <xdr:spPr>
        <a:xfrm>
          <a:off x="11019790" y="619950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167005</xdr:colOff>
      <xdr:row>45</xdr:row>
      <xdr:rowOff>31115</xdr:rowOff>
    </xdr:to>
    <xdr:sp macro="" textlink="">
      <xdr:nvSpPr>
        <xdr:cNvPr id="535" name="正方形/長方形 534"/>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36" name="正方形/長方形 535"/>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38" name="正方形/長方形 537"/>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0" name="正方形/長方形 539"/>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42" name="正方形/長方形 541"/>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250" cy="219710"/>
    <xdr:sp macro="" textlink="">
      <xdr:nvSpPr>
        <xdr:cNvPr id="543" name="テキスト ボックス 542"/>
        <xdr:cNvSpPr txBox="1"/>
      </xdr:nvSpPr>
      <xdr:spPr>
        <a:xfrm>
          <a:off x="10880725" y="78886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167005</xdr:colOff>
      <xdr:row>61</xdr:row>
      <xdr:rowOff>80645</xdr:rowOff>
    </xdr:to>
    <xdr:cxnSp macro="">
      <xdr:nvCxnSpPr>
        <xdr:cNvPr id="544" name="直線コネクタ 543"/>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167005</xdr:colOff>
      <xdr:row>59</xdr:row>
      <xdr:rowOff>43180</xdr:rowOff>
    </xdr:to>
    <xdr:cxnSp macro="">
      <xdr:nvCxnSpPr>
        <xdr:cNvPr id="545" name="直線コネクタ 544"/>
        <xdr:cNvCxnSpPr/>
      </xdr:nvCxnSpPr>
      <xdr:spPr>
        <a:xfrm>
          <a:off x="10918825" y="99377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72390</xdr:rowOff>
    </xdr:from>
    <xdr:ext cx="245745" cy="250825"/>
    <xdr:sp macro="" textlink="">
      <xdr:nvSpPr>
        <xdr:cNvPr id="546" name="テキスト ボックス 545"/>
        <xdr:cNvSpPr txBox="1"/>
      </xdr:nvSpPr>
      <xdr:spPr>
        <a:xfrm>
          <a:off x="10693400" y="97993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167005</xdr:colOff>
      <xdr:row>57</xdr:row>
      <xdr:rowOff>5715</xdr:rowOff>
    </xdr:to>
    <xdr:cxnSp macro="">
      <xdr:nvCxnSpPr>
        <xdr:cNvPr id="547" name="直線コネクタ 546"/>
        <xdr:cNvCxnSpPr/>
      </xdr:nvCxnSpPr>
      <xdr:spPr>
        <a:xfrm>
          <a:off x="10918825" y="9565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56</xdr:row>
      <xdr:rowOff>34925</xdr:rowOff>
    </xdr:from>
    <xdr:ext cx="464820" cy="250825"/>
    <xdr:sp macro="" textlink="">
      <xdr:nvSpPr>
        <xdr:cNvPr id="548" name="テキスト ボックス 547"/>
        <xdr:cNvSpPr txBox="1"/>
      </xdr:nvSpPr>
      <xdr:spPr>
        <a:xfrm>
          <a:off x="10521315" y="94265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167005</xdr:colOff>
      <xdr:row>54</xdr:row>
      <xdr:rowOff>136525</xdr:rowOff>
    </xdr:to>
    <xdr:cxnSp macro="">
      <xdr:nvCxnSpPr>
        <xdr:cNvPr id="549" name="直線コネクタ 548"/>
        <xdr:cNvCxnSpPr/>
      </xdr:nvCxnSpPr>
      <xdr:spPr>
        <a:xfrm>
          <a:off x="10918825" y="9192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53</xdr:row>
      <xdr:rowOff>165100</xdr:rowOff>
    </xdr:from>
    <xdr:ext cx="464820" cy="250190"/>
    <xdr:sp macro="" textlink="">
      <xdr:nvSpPr>
        <xdr:cNvPr id="550" name="テキスト ボックス 549"/>
        <xdr:cNvSpPr txBox="1"/>
      </xdr:nvSpPr>
      <xdr:spPr>
        <a:xfrm>
          <a:off x="10521315" y="9053830"/>
          <a:ext cx="4648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167005</xdr:colOff>
      <xdr:row>52</xdr:row>
      <xdr:rowOff>99060</xdr:rowOff>
    </xdr:to>
    <xdr:cxnSp macro="">
      <xdr:nvCxnSpPr>
        <xdr:cNvPr id="551" name="直線コネクタ 550"/>
        <xdr:cNvCxnSpPr/>
      </xdr:nvCxnSpPr>
      <xdr:spPr>
        <a:xfrm>
          <a:off x="10918825" y="88201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51</xdr:row>
      <xdr:rowOff>128270</xdr:rowOff>
    </xdr:from>
    <xdr:ext cx="464820" cy="250825"/>
    <xdr:sp macro="" textlink="">
      <xdr:nvSpPr>
        <xdr:cNvPr id="552" name="テキスト ボックス 551"/>
        <xdr:cNvSpPr txBox="1"/>
      </xdr:nvSpPr>
      <xdr:spPr>
        <a:xfrm>
          <a:off x="10521315" y="86817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61595</xdr:rowOff>
    </xdr:from>
    <xdr:to xmlns:xdr="http://schemas.openxmlformats.org/drawingml/2006/spreadsheetDrawing">
      <xdr:col>89</xdr:col>
      <xdr:colOff>167005</xdr:colOff>
      <xdr:row>50</xdr:row>
      <xdr:rowOff>61595</xdr:rowOff>
    </xdr:to>
    <xdr:cxnSp macro="">
      <xdr:nvCxnSpPr>
        <xdr:cNvPr id="553" name="直線コネクタ 552"/>
        <xdr:cNvCxnSpPr/>
      </xdr:nvCxnSpPr>
      <xdr:spPr>
        <a:xfrm>
          <a:off x="10918825" y="84474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49</xdr:row>
      <xdr:rowOff>90805</xdr:rowOff>
    </xdr:from>
    <xdr:ext cx="464820" cy="250825"/>
    <xdr:sp macro="" textlink="">
      <xdr:nvSpPr>
        <xdr:cNvPr id="554" name="テキスト ボックス 553"/>
        <xdr:cNvSpPr txBox="1"/>
      </xdr:nvSpPr>
      <xdr:spPr>
        <a:xfrm>
          <a:off x="10521315" y="83089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48</xdr:row>
      <xdr:rowOff>24765</xdr:rowOff>
    </xdr:to>
    <xdr:cxnSp macro="">
      <xdr:nvCxnSpPr>
        <xdr:cNvPr id="555" name="直線コネクタ 554"/>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167005</xdr:colOff>
      <xdr:row>47</xdr:row>
      <xdr:rowOff>53340</xdr:rowOff>
    </xdr:from>
    <xdr:ext cx="464820" cy="250190"/>
    <xdr:sp macro="" textlink="">
      <xdr:nvSpPr>
        <xdr:cNvPr id="556" name="テキスト ボックス 555"/>
        <xdr:cNvSpPr txBox="1"/>
      </xdr:nvSpPr>
      <xdr:spPr>
        <a:xfrm>
          <a:off x="10521315" y="7936230"/>
          <a:ext cx="4648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57" name="失業対策事業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61595</xdr:rowOff>
    </xdr:from>
    <xdr:to xmlns:xdr="http://schemas.openxmlformats.org/drawingml/2006/spreadsheetDrawing">
      <xdr:col>85</xdr:col>
      <xdr:colOff>126365</xdr:colOff>
      <xdr:row>59</xdr:row>
      <xdr:rowOff>43180</xdr:rowOff>
    </xdr:to>
    <xdr:cxnSp macro="">
      <xdr:nvCxnSpPr>
        <xdr:cNvPr id="558" name="直線コネクタ 557"/>
        <xdr:cNvCxnSpPr/>
      </xdr:nvCxnSpPr>
      <xdr:spPr>
        <a:xfrm flipV="1">
          <a:off x="14320520" y="861504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59</xdr:row>
      <xdr:rowOff>82550</xdr:rowOff>
    </xdr:from>
    <xdr:ext cx="249555" cy="253365"/>
    <xdr:sp macro="" textlink="">
      <xdr:nvSpPr>
        <xdr:cNvPr id="559" name="失業対策事業費最小値テキスト"/>
        <xdr:cNvSpPr txBox="1"/>
      </xdr:nvSpPr>
      <xdr:spPr>
        <a:xfrm>
          <a:off x="14362430" y="99771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43180</xdr:rowOff>
    </xdr:from>
    <xdr:to xmlns:xdr="http://schemas.openxmlformats.org/drawingml/2006/spreadsheetDrawing">
      <xdr:col>86</xdr:col>
      <xdr:colOff>25400</xdr:colOff>
      <xdr:row>59</xdr:row>
      <xdr:rowOff>43180</xdr:rowOff>
    </xdr:to>
    <xdr:cxnSp macro="">
      <xdr:nvCxnSpPr>
        <xdr:cNvPr id="560" name="直線コネクタ 559"/>
        <xdr:cNvCxnSpPr/>
      </xdr:nvCxnSpPr>
      <xdr:spPr>
        <a:xfrm>
          <a:off x="14233525" y="99377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50</xdr:row>
      <xdr:rowOff>10160</xdr:rowOff>
    </xdr:from>
    <xdr:ext cx="469900" cy="250825"/>
    <xdr:sp macro="" textlink="">
      <xdr:nvSpPr>
        <xdr:cNvPr id="561" name="失業対策事業費最大値テキスト"/>
        <xdr:cNvSpPr txBox="1"/>
      </xdr:nvSpPr>
      <xdr:spPr>
        <a:xfrm>
          <a:off x="14362430" y="83959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61595</xdr:rowOff>
    </xdr:from>
    <xdr:to xmlns:xdr="http://schemas.openxmlformats.org/drawingml/2006/spreadsheetDrawing">
      <xdr:col>86</xdr:col>
      <xdr:colOff>25400</xdr:colOff>
      <xdr:row>51</xdr:row>
      <xdr:rowOff>61595</xdr:rowOff>
    </xdr:to>
    <xdr:cxnSp macro="">
      <xdr:nvCxnSpPr>
        <xdr:cNvPr id="562" name="直線コネクタ 561"/>
        <xdr:cNvCxnSpPr/>
      </xdr:nvCxnSpPr>
      <xdr:spPr>
        <a:xfrm>
          <a:off x="14233525" y="86150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43180</xdr:rowOff>
    </xdr:from>
    <xdr:to xmlns:xdr="http://schemas.openxmlformats.org/drawingml/2006/spreadsheetDrawing">
      <xdr:col>85</xdr:col>
      <xdr:colOff>127000</xdr:colOff>
      <xdr:row>59</xdr:row>
      <xdr:rowOff>43180</xdr:rowOff>
    </xdr:to>
    <xdr:cxnSp macro="">
      <xdr:nvCxnSpPr>
        <xdr:cNvPr id="563" name="直線コネクタ 562"/>
        <xdr:cNvCxnSpPr/>
      </xdr:nvCxnSpPr>
      <xdr:spPr>
        <a:xfrm>
          <a:off x="13578205" y="993775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58</xdr:row>
      <xdr:rowOff>1905</xdr:rowOff>
    </xdr:from>
    <xdr:ext cx="313690" cy="253365"/>
    <xdr:sp macro="" textlink="">
      <xdr:nvSpPr>
        <xdr:cNvPr id="564" name="失業対策事業費平均値テキスト"/>
        <xdr:cNvSpPr txBox="1"/>
      </xdr:nvSpPr>
      <xdr:spPr>
        <a:xfrm>
          <a:off x="14362430" y="9728835"/>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147320</xdr:rowOff>
    </xdr:from>
    <xdr:to xmlns:xdr="http://schemas.openxmlformats.org/drawingml/2006/spreadsheetDrawing">
      <xdr:col>85</xdr:col>
      <xdr:colOff>167005</xdr:colOff>
      <xdr:row>59</xdr:row>
      <xdr:rowOff>78740</xdr:rowOff>
    </xdr:to>
    <xdr:sp macro="" textlink="">
      <xdr:nvSpPr>
        <xdr:cNvPr id="565" name="フローチャート: 判断 564"/>
        <xdr:cNvSpPr/>
      </xdr:nvSpPr>
      <xdr:spPr>
        <a:xfrm>
          <a:off x="14271625" y="987425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43180</xdr:rowOff>
    </xdr:from>
    <xdr:to xmlns:xdr="http://schemas.openxmlformats.org/drawingml/2006/spreadsheetDrawing">
      <xdr:col>81</xdr:col>
      <xdr:colOff>50800</xdr:colOff>
      <xdr:row>59</xdr:row>
      <xdr:rowOff>43180</xdr:rowOff>
    </xdr:to>
    <xdr:cxnSp macro="">
      <xdr:nvCxnSpPr>
        <xdr:cNvPr id="566" name="直線コネクタ 565"/>
        <xdr:cNvCxnSpPr/>
      </xdr:nvCxnSpPr>
      <xdr:spPr>
        <a:xfrm>
          <a:off x="12806680" y="993775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161925</xdr:rowOff>
    </xdr:from>
    <xdr:to xmlns:xdr="http://schemas.openxmlformats.org/drawingml/2006/spreadsheetDrawing">
      <xdr:col>81</xdr:col>
      <xdr:colOff>101600</xdr:colOff>
      <xdr:row>59</xdr:row>
      <xdr:rowOff>93345</xdr:rowOff>
    </xdr:to>
    <xdr:sp macro="" textlink="">
      <xdr:nvSpPr>
        <xdr:cNvPr id="567" name="フローチャート: 判断 566"/>
        <xdr:cNvSpPr/>
      </xdr:nvSpPr>
      <xdr:spPr>
        <a:xfrm>
          <a:off x="13527405" y="9888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84455</xdr:rowOff>
    </xdr:from>
    <xdr:ext cx="247015" cy="250190"/>
    <xdr:sp macro="" textlink="">
      <xdr:nvSpPr>
        <xdr:cNvPr id="568" name="テキスト ボックス 567"/>
        <xdr:cNvSpPr txBox="1"/>
      </xdr:nvSpPr>
      <xdr:spPr>
        <a:xfrm>
          <a:off x="13477240" y="9979025"/>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59</xdr:row>
      <xdr:rowOff>43180</xdr:rowOff>
    </xdr:from>
    <xdr:to xmlns:xdr="http://schemas.openxmlformats.org/drawingml/2006/spreadsheetDrawing">
      <xdr:col>76</xdr:col>
      <xdr:colOff>114300</xdr:colOff>
      <xdr:row>59</xdr:row>
      <xdr:rowOff>43180</xdr:rowOff>
    </xdr:to>
    <xdr:cxnSp macro="">
      <xdr:nvCxnSpPr>
        <xdr:cNvPr id="569" name="直線コネクタ 568"/>
        <xdr:cNvCxnSpPr/>
      </xdr:nvCxnSpPr>
      <xdr:spPr>
        <a:xfrm>
          <a:off x="12024360" y="993775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161925</xdr:rowOff>
    </xdr:from>
    <xdr:to xmlns:xdr="http://schemas.openxmlformats.org/drawingml/2006/spreadsheetDrawing">
      <xdr:col>76</xdr:col>
      <xdr:colOff>165100</xdr:colOff>
      <xdr:row>59</xdr:row>
      <xdr:rowOff>93345</xdr:rowOff>
    </xdr:to>
    <xdr:sp macro="" textlink="">
      <xdr:nvSpPr>
        <xdr:cNvPr id="570" name="フローチャート: 判断 569"/>
        <xdr:cNvSpPr/>
      </xdr:nvSpPr>
      <xdr:spPr>
        <a:xfrm>
          <a:off x="12755880" y="9888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59</xdr:row>
      <xdr:rowOff>84455</xdr:rowOff>
    </xdr:from>
    <xdr:ext cx="248920" cy="250190"/>
    <xdr:sp macro="" textlink="">
      <xdr:nvSpPr>
        <xdr:cNvPr id="571" name="テキスト ボックス 570"/>
        <xdr:cNvSpPr txBox="1"/>
      </xdr:nvSpPr>
      <xdr:spPr>
        <a:xfrm>
          <a:off x="12692380" y="9979025"/>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43180</xdr:rowOff>
    </xdr:from>
    <xdr:to xmlns:xdr="http://schemas.openxmlformats.org/drawingml/2006/spreadsheetDrawing">
      <xdr:col>71</xdr:col>
      <xdr:colOff>167005</xdr:colOff>
      <xdr:row>59</xdr:row>
      <xdr:rowOff>43180</xdr:rowOff>
    </xdr:to>
    <xdr:cxnSp macro="">
      <xdr:nvCxnSpPr>
        <xdr:cNvPr id="572" name="直線コネクタ 571"/>
        <xdr:cNvCxnSpPr/>
      </xdr:nvCxnSpPr>
      <xdr:spPr>
        <a:xfrm>
          <a:off x="11240135" y="993775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159385</xdr:rowOff>
    </xdr:from>
    <xdr:to xmlns:xdr="http://schemas.openxmlformats.org/drawingml/2006/spreadsheetDrawing">
      <xdr:col>72</xdr:col>
      <xdr:colOff>38100</xdr:colOff>
      <xdr:row>59</xdr:row>
      <xdr:rowOff>90805</xdr:rowOff>
    </xdr:to>
    <xdr:sp macro="" textlink="">
      <xdr:nvSpPr>
        <xdr:cNvPr id="573" name="フローチャート: 判断 572"/>
        <xdr:cNvSpPr/>
      </xdr:nvSpPr>
      <xdr:spPr>
        <a:xfrm>
          <a:off x="11984355" y="988631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106680</xdr:rowOff>
    </xdr:from>
    <xdr:ext cx="247015" cy="250190"/>
    <xdr:sp macro="" textlink="">
      <xdr:nvSpPr>
        <xdr:cNvPr id="574" name="テキスト ボックス 573"/>
        <xdr:cNvSpPr txBox="1"/>
      </xdr:nvSpPr>
      <xdr:spPr>
        <a:xfrm>
          <a:off x="11910695" y="9665970"/>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159385</xdr:rowOff>
    </xdr:from>
    <xdr:to xmlns:xdr="http://schemas.openxmlformats.org/drawingml/2006/spreadsheetDrawing">
      <xdr:col>67</xdr:col>
      <xdr:colOff>101600</xdr:colOff>
      <xdr:row>59</xdr:row>
      <xdr:rowOff>90805</xdr:rowOff>
    </xdr:to>
    <xdr:sp macro="" textlink="">
      <xdr:nvSpPr>
        <xdr:cNvPr id="575" name="フローチャート: 判断 574"/>
        <xdr:cNvSpPr/>
      </xdr:nvSpPr>
      <xdr:spPr>
        <a:xfrm>
          <a:off x="11189335" y="9886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106680</xdr:rowOff>
    </xdr:from>
    <xdr:ext cx="247015" cy="250190"/>
    <xdr:sp macro="" textlink="">
      <xdr:nvSpPr>
        <xdr:cNvPr id="576" name="テキスト ボックス 575"/>
        <xdr:cNvSpPr txBox="1"/>
      </xdr:nvSpPr>
      <xdr:spPr>
        <a:xfrm>
          <a:off x="11139170" y="9665970"/>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77" name="テキスト ボックス 576"/>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9460" cy="253365"/>
    <xdr:sp macro="" textlink="">
      <xdr:nvSpPr>
        <xdr:cNvPr id="578" name="テキスト ボックス 577"/>
        <xdr:cNvSpPr txBox="1"/>
      </xdr:nvSpPr>
      <xdr:spPr>
        <a:xfrm>
          <a:off x="134112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1365" cy="253365"/>
    <xdr:sp macro="" textlink="">
      <xdr:nvSpPr>
        <xdr:cNvPr id="579" name="テキスト ボックス 578"/>
        <xdr:cNvSpPr txBox="1"/>
      </xdr:nvSpPr>
      <xdr:spPr>
        <a:xfrm>
          <a:off x="126396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61</xdr:row>
      <xdr:rowOff>78105</xdr:rowOff>
    </xdr:from>
    <xdr:ext cx="762000" cy="253365"/>
    <xdr:sp macro="" textlink="">
      <xdr:nvSpPr>
        <xdr:cNvPr id="580" name="テキスト ボックス 579"/>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9460" cy="253365"/>
    <xdr:sp macro="" textlink="">
      <xdr:nvSpPr>
        <xdr:cNvPr id="581" name="テキスト ボックス 580"/>
        <xdr:cNvSpPr txBox="1"/>
      </xdr:nvSpPr>
      <xdr:spPr>
        <a:xfrm>
          <a:off x="1107313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161925</xdr:rowOff>
    </xdr:from>
    <xdr:to xmlns:xdr="http://schemas.openxmlformats.org/drawingml/2006/spreadsheetDrawing">
      <xdr:col>85</xdr:col>
      <xdr:colOff>167005</xdr:colOff>
      <xdr:row>59</xdr:row>
      <xdr:rowOff>93345</xdr:rowOff>
    </xdr:to>
    <xdr:sp macro="" textlink="">
      <xdr:nvSpPr>
        <xdr:cNvPr id="582" name="楕円 581"/>
        <xdr:cNvSpPr/>
      </xdr:nvSpPr>
      <xdr:spPr>
        <a:xfrm>
          <a:off x="14271625" y="988885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58</xdr:row>
      <xdr:rowOff>126365</xdr:rowOff>
    </xdr:from>
    <xdr:ext cx="249555" cy="250825"/>
    <xdr:sp macro="" textlink="">
      <xdr:nvSpPr>
        <xdr:cNvPr id="583" name="失業対策事業費該当値テキスト"/>
        <xdr:cNvSpPr txBox="1"/>
      </xdr:nvSpPr>
      <xdr:spPr>
        <a:xfrm>
          <a:off x="14362430" y="98532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161925</xdr:rowOff>
    </xdr:from>
    <xdr:to xmlns:xdr="http://schemas.openxmlformats.org/drawingml/2006/spreadsheetDrawing">
      <xdr:col>81</xdr:col>
      <xdr:colOff>101600</xdr:colOff>
      <xdr:row>59</xdr:row>
      <xdr:rowOff>93345</xdr:rowOff>
    </xdr:to>
    <xdr:sp macro="" textlink="">
      <xdr:nvSpPr>
        <xdr:cNvPr id="584" name="楕円 583"/>
        <xdr:cNvSpPr/>
      </xdr:nvSpPr>
      <xdr:spPr>
        <a:xfrm>
          <a:off x="13527405"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109220</xdr:rowOff>
    </xdr:from>
    <xdr:ext cx="247015" cy="250190"/>
    <xdr:sp macro="" textlink="">
      <xdr:nvSpPr>
        <xdr:cNvPr id="585" name="テキスト ボックス 584"/>
        <xdr:cNvSpPr txBox="1"/>
      </xdr:nvSpPr>
      <xdr:spPr>
        <a:xfrm>
          <a:off x="13477240" y="9668510"/>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161925</xdr:rowOff>
    </xdr:from>
    <xdr:to xmlns:xdr="http://schemas.openxmlformats.org/drawingml/2006/spreadsheetDrawing">
      <xdr:col>76</xdr:col>
      <xdr:colOff>165100</xdr:colOff>
      <xdr:row>59</xdr:row>
      <xdr:rowOff>93345</xdr:rowOff>
    </xdr:to>
    <xdr:sp macro="" textlink="">
      <xdr:nvSpPr>
        <xdr:cNvPr id="586" name="楕円 585"/>
        <xdr:cNvSpPr/>
      </xdr:nvSpPr>
      <xdr:spPr>
        <a:xfrm>
          <a:off x="1275588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57</xdr:row>
      <xdr:rowOff>109220</xdr:rowOff>
    </xdr:from>
    <xdr:ext cx="248920" cy="250190"/>
    <xdr:sp macro="" textlink="">
      <xdr:nvSpPr>
        <xdr:cNvPr id="587" name="テキスト ボックス 586"/>
        <xdr:cNvSpPr txBox="1"/>
      </xdr:nvSpPr>
      <xdr:spPr>
        <a:xfrm>
          <a:off x="12692380" y="966851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161925</xdr:rowOff>
    </xdr:from>
    <xdr:to xmlns:xdr="http://schemas.openxmlformats.org/drawingml/2006/spreadsheetDrawing">
      <xdr:col>72</xdr:col>
      <xdr:colOff>38100</xdr:colOff>
      <xdr:row>59</xdr:row>
      <xdr:rowOff>93345</xdr:rowOff>
    </xdr:to>
    <xdr:sp macro="" textlink="">
      <xdr:nvSpPr>
        <xdr:cNvPr id="588" name="楕円 587"/>
        <xdr:cNvSpPr/>
      </xdr:nvSpPr>
      <xdr:spPr>
        <a:xfrm>
          <a:off x="11984355" y="98888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84455</xdr:rowOff>
    </xdr:from>
    <xdr:ext cx="247015" cy="250190"/>
    <xdr:sp macro="" textlink="">
      <xdr:nvSpPr>
        <xdr:cNvPr id="589" name="テキスト ボックス 588"/>
        <xdr:cNvSpPr txBox="1"/>
      </xdr:nvSpPr>
      <xdr:spPr>
        <a:xfrm>
          <a:off x="11910695" y="9979025"/>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161925</xdr:rowOff>
    </xdr:from>
    <xdr:to xmlns:xdr="http://schemas.openxmlformats.org/drawingml/2006/spreadsheetDrawing">
      <xdr:col>67</xdr:col>
      <xdr:colOff>101600</xdr:colOff>
      <xdr:row>59</xdr:row>
      <xdr:rowOff>93345</xdr:rowOff>
    </xdr:to>
    <xdr:sp macro="" textlink="">
      <xdr:nvSpPr>
        <xdr:cNvPr id="590" name="楕円 589"/>
        <xdr:cNvSpPr/>
      </xdr:nvSpPr>
      <xdr:spPr>
        <a:xfrm>
          <a:off x="11189335"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84455</xdr:rowOff>
    </xdr:from>
    <xdr:ext cx="247015" cy="250190"/>
    <xdr:sp macro="" textlink="">
      <xdr:nvSpPr>
        <xdr:cNvPr id="591" name="テキスト ボックス 590"/>
        <xdr:cNvSpPr txBox="1"/>
      </xdr:nvSpPr>
      <xdr:spPr>
        <a:xfrm>
          <a:off x="11139170" y="9979025"/>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167005</xdr:colOff>
      <xdr:row>65</xdr:row>
      <xdr:rowOff>31115</xdr:rowOff>
    </xdr:to>
    <xdr:sp macro="" textlink="">
      <xdr:nvSpPr>
        <xdr:cNvPr id="592" name="正方形/長方形 591"/>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3" name="正方形/長方形 592"/>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595" name="正方形/長方形 594"/>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597" name="正方形/長方形 596"/>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599" name="正方形/長方形 598"/>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250" cy="219710"/>
    <xdr:sp macro="" textlink="">
      <xdr:nvSpPr>
        <xdr:cNvPr id="600" name="テキスト ボックス 599"/>
        <xdr:cNvSpPr txBox="1"/>
      </xdr:nvSpPr>
      <xdr:spPr>
        <a:xfrm>
          <a:off x="10880725" y="112414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167005</xdr:colOff>
      <xdr:row>81</xdr:row>
      <xdr:rowOff>80645</xdr:rowOff>
    </xdr:to>
    <xdr:cxnSp macro="">
      <xdr:nvCxnSpPr>
        <xdr:cNvPr id="601" name="直線コネクタ 600"/>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167005</xdr:colOff>
      <xdr:row>79</xdr:row>
      <xdr:rowOff>43180</xdr:rowOff>
    </xdr:to>
    <xdr:cxnSp macro="">
      <xdr:nvCxnSpPr>
        <xdr:cNvPr id="602" name="直線コネクタ 601"/>
        <xdr:cNvCxnSpPr/>
      </xdr:nvCxnSpPr>
      <xdr:spPr>
        <a:xfrm>
          <a:off x="10918825" y="132905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5745" cy="250825"/>
    <xdr:sp macro="" textlink="">
      <xdr:nvSpPr>
        <xdr:cNvPr id="603" name="テキスト ボックス 602"/>
        <xdr:cNvSpPr txBox="1"/>
      </xdr:nvSpPr>
      <xdr:spPr>
        <a:xfrm>
          <a:off x="10693400" y="131521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167005</xdr:colOff>
      <xdr:row>77</xdr:row>
      <xdr:rowOff>5715</xdr:rowOff>
    </xdr:to>
    <xdr:cxnSp macro="">
      <xdr:nvCxnSpPr>
        <xdr:cNvPr id="604" name="直線コネクタ 603"/>
        <xdr:cNvCxnSpPr/>
      </xdr:nvCxnSpPr>
      <xdr:spPr>
        <a:xfrm>
          <a:off x="10918825" y="129178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34925</xdr:rowOff>
    </xdr:from>
    <xdr:ext cx="594360" cy="250825"/>
    <xdr:sp macro="" textlink="">
      <xdr:nvSpPr>
        <xdr:cNvPr id="605" name="テキスト ボックス 604"/>
        <xdr:cNvSpPr txBox="1"/>
      </xdr:nvSpPr>
      <xdr:spPr>
        <a:xfrm>
          <a:off x="10393680" y="127793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167005</xdr:colOff>
      <xdr:row>74</xdr:row>
      <xdr:rowOff>136525</xdr:rowOff>
    </xdr:to>
    <xdr:cxnSp macro="">
      <xdr:nvCxnSpPr>
        <xdr:cNvPr id="606" name="直線コネクタ 605"/>
        <xdr:cNvCxnSpPr/>
      </xdr:nvCxnSpPr>
      <xdr:spPr>
        <a:xfrm>
          <a:off x="10918825" y="12545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4360" cy="250190"/>
    <xdr:sp macro="" textlink="">
      <xdr:nvSpPr>
        <xdr:cNvPr id="607" name="テキスト ボックス 606"/>
        <xdr:cNvSpPr txBox="1"/>
      </xdr:nvSpPr>
      <xdr:spPr>
        <a:xfrm>
          <a:off x="10393680" y="124066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167005</xdr:colOff>
      <xdr:row>72</xdr:row>
      <xdr:rowOff>99060</xdr:rowOff>
    </xdr:to>
    <xdr:cxnSp macro="">
      <xdr:nvCxnSpPr>
        <xdr:cNvPr id="608" name="直線コネクタ 607"/>
        <xdr:cNvCxnSpPr/>
      </xdr:nvCxnSpPr>
      <xdr:spPr>
        <a:xfrm>
          <a:off x="10918825" y="12172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4360" cy="250825"/>
    <xdr:sp macro="" textlink="">
      <xdr:nvSpPr>
        <xdr:cNvPr id="609" name="テキスト ボックス 608"/>
        <xdr:cNvSpPr txBox="1"/>
      </xdr:nvSpPr>
      <xdr:spPr>
        <a:xfrm>
          <a:off x="10393680" y="120345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167005</xdr:colOff>
      <xdr:row>70</xdr:row>
      <xdr:rowOff>61595</xdr:rowOff>
    </xdr:to>
    <xdr:cxnSp macro="">
      <xdr:nvCxnSpPr>
        <xdr:cNvPr id="610" name="直線コネクタ 609"/>
        <xdr:cNvCxnSpPr/>
      </xdr:nvCxnSpPr>
      <xdr:spPr>
        <a:xfrm>
          <a:off x="10918825" y="11800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4360" cy="250825"/>
    <xdr:sp macro="" textlink="">
      <xdr:nvSpPr>
        <xdr:cNvPr id="611" name="テキスト ボックス 610"/>
        <xdr:cNvSpPr txBox="1"/>
      </xdr:nvSpPr>
      <xdr:spPr>
        <a:xfrm>
          <a:off x="10393680" y="116617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68</xdr:row>
      <xdr:rowOff>24765</xdr:rowOff>
    </xdr:to>
    <xdr:cxnSp macro="">
      <xdr:nvCxnSpPr>
        <xdr:cNvPr id="612" name="直線コネクタ 611"/>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53340</xdr:rowOff>
    </xdr:from>
    <xdr:ext cx="685165" cy="250190"/>
    <xdr:sp macro="" textlink="">
      <xdr:nvSpPr>
        <xdr:cNvPr id="613" name="テキスト ボックス 612"/>
        <xdr:cNvSpPr txBox="1"/>
      </xdr:nvSpPr>
      <xdr:spPr>
        <a:xfrm>
          <a:off x="10327005" y="112890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614" name="公債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150495</xdr:rowOff>
    </xdr:to>
    <xdr:cxnSp macro="">
      <xdr:nvCxnSpPr>
        <xdr:cNvPr id="615" name="直線コネクタ 614"/>
        <xdr:cNvCxnSpPr/>
      </xdr:nvCxnSpPr>
      <xdr:spPr>
        <a:xfrm flipV="1">
          <a:off x="14320520" y="1174877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78</xdr:row>
      <xdr:rowOff>153670</xdr:rowOff>
    </xdr:from>
    <xdr:ext cx="534670" cy="252730"/>
    <xdr:sp macro="" textlink="">
      <xdr:nvSpPr>
        <xdr:cNvPr id="616" name="公債費最小値テキスト"/>
        <xdr:cNvSpPr txBox="1"/>
      </xdr:nvSpPr>
      <xdr:spPr>
        <a:xfrm>
          <a:off x="14362430" y="132334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150495</xdr:rowOff>
    </xdr:from>
    <xdr:to xmlns:xdr="http://schemas.openxmlformats.org/drawingml/2006/spreadsheetDrawing">
      <xdr:col>86</xdr:col>
      <xdr:colOff>25400</xdr:colOff>
      <xdr:row>78</xdr:row>
      <xdr:rowOff>150495</xdr:rowOff>
    </xdr:to>
    <xdr:cxnSp macro="">
      <xdr:nvCxnSpPr>
        <xdr:cNvPr id="617" name="直線コネクタ 616"/>
        <xdr:cNvCxnSpPr/>
      </xdr:nvCxnSpPr>
      <xdr:spPr>
        <a:xfrm>
          <a:off x="14233525" y="132302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68</xdr:row>
      <xdr:rowOff>125730</xdr:rowOff>
    </xdr:from>
    <xdr:ext cx="598805" cy="250825"/>
    <xdr:sp macro="" textlink="">
      <xdr:nvSpPr>
        <xdr:cNvPr id="618" name="公債費最大値テキスト"/>
        <xdr:cNvSpPr txBox="1"/>
      </xdr:nvSpPr>
      <xdr:spPr>
        <a:xfrm>
          <a:off x="14362430" y="1152906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4233525" y="117487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131445</xdr:rowOff>
    </xdr:from>
    <xdr:to xmlns:xdr="http://schemas.openxmlformats.org/drawingml/2006/spreadsheetDrawing">
      <xdr:col>85</xdr:col>
      <xdr:colOff>127000</xdr:colOff>
      <xdr:row>76</xdr:row>
      <xdr:rowOff>148590</xdr:rowOff>
    </xdr:to>
    <xdr:cxnSp macro="">
      <xdr:nvCxnSpPr>
        <xdr:cNvPr id="620" name="直線コネクタ 619"/>
        <xdr:cNvCxnSpPr/>
      </xdr:nvCxnSpPr>
      <xdr:spPr>
        <a:xfrm flipV="1">
          <a:off x="13578205" y="12875895"/>
          <a:ext cx="7442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76</xdr:row>
      <xdr:rowOff>156845</xdr:rowOff>
    </xdr:from>
    <xdr:ext cx="598805" cy="253365"/>
    <xdr:sp macro="" textlink="">
      <xdr:nvSpPr>
        <xdr:cNvPr id="621" name="公債費平均値テキスト"/>
        <xdr:cNvSpPr txBox="1"/>
      </xdr:nvSpPr>
      <xdr:spPr>
        <a:xfrm>
          <a:off x="14362430" y="129012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167005</xdr:colOff>
      <xdr:row>77</xdr:row>
      <xdr:rowOff>109855</xdr:rowOff>
    </xdr:to>
    <xdr:sp macro="" textlink="">
      <xdr:nvSpPr>
        <xdr:cNvPr id="622" name="フローチャート: 判断 621"/>
        <xdr:cNvSpPr/>
      </xdr:nvSpPr>
      <xdr:spPr>
        <a:xfrm>
          <a:off x="14271625" y="1292288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148590</xdr:rowOff>
    </xdr:from>
    <xdr:to xmlns:xdr="http://schemas.openxmlformats.org/drawingml/2006/spreadsheetDrawing">
      <xdr:col>81</xdr:col>
      <xdr:colOff>50800</xdr:colOff>
      <xdr:row>76</xdr:row>
      <xdr:rowOff>154940</xdr:rowOff>
    </xdr:to>
    <xdr:cxnSp macro="">
      <xdr:nvCxnSpPr>
        <xdr:cNvPr id="623" name="直線コネクタ 622"/>
        <xdr:cNvCxnSpPr/>
      </xdr:nvCxnSpPr>
      <xdr:spPr>
        <a:xfrm flipV="1">
          <a:off x="12806680" y="12893040"/>
          <a:ext cx="771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36195</xdr:rowOff>
    </xdr:from>
    <xdr:to xmlns:xdr="http://schemas.openxmlformats.org/drawingml/2006/spreadsheetDrawing">
      <xdr:col>81</xdr:col>
      <xdr:colOff>101600</xdr:colOff>
      <xdr:row>77</xdr:row>
      <xdr:rowOff>135255</xdr:rowOff>
    </xdr:to>
    <xdr:sp macro="" textlink="">
      <xdr:nvSpPr>
        <xdr:cNvPr id="624" name="フローチャート: 判断 623"/>
        <xdr:cNvSpPr/>
      </xdr:nvSpPr>
      <xdr:spPr>
        <a:xfrm>
          <a:off x="13527405" y="12948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127000</xdr:rowOff>
    </xdr:from>
    <xdr:ext cx="595630" cy="250825"/>
    <xdr:sp macro="" textlink="">
      <xdr:nvSpPr>
        <xdr:cNvPr id="625" name="テキスト ボックス 624"/>
        <xdr:cNvSpPr txBox="1"/>
      </xdr:nvSpPr>
      <xdr:spPr>
        <a:xfrm>
          <a:off x="13325475" y="1303909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76</xdr:row>
      <xdr:rowOff>154940</xdr:rowOff>
    </xdr:from>
    <xdr:to xmlns:xdr="http://schemas.openxmlformats.org/drawingml/2006/spreadsheetDrawing">
      <xdr:col>76</xdr:col>
      <xdr:colOff>114300</xdr:colOff>
      <xdr:row>76</xdr:row>
      <xdr:rowOff>161290</xdr:rowOff>
    </xdr:to>
    <xdr:cxnSp macro="">
      <xdr:nvCxnSpPr>
        <xdr:cNvPr id="626" name="直線コネクタ 625"/>
        <xdr:cNvCxnSpPr/>
      </xdr:nvCxnSpPr>
      <xdr:spPr>
        <a:xfrm flipV="1">
          <a:off x="12024360" y="12899390"/>
          <a:ext cx="7823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50165</xdr:rowOff>
    </xdr:from>
    <xdr:to xmlns:xdr="http://schemas.openxmlformats.org/drawingml/2006/spreadsheetDrawing">
      <xdr:col>76</xdr:col>
      <xdr:colOff>165100</xdr:colOff>
      <xdr:row>77</xdr:row>
      <xdr:rowOff>149225</xdr:rowOff>
    </xdr:to>
    <xdr:sp macro="" textlink="">
      <xdr:nvSpPr>
        <xdr:cNvPr id="627" name="フローチャート: 判断 626"/>
        <xdr:cNvSpPr/>
      </xdr:nvSpPr>
      <xdr:spPr>
        <a:xfrm>
          <a:off x="12755880" y="12962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140335</xdr:rowOff>
    </xdr:from>
    <xdr:ext cx="595630" cy="250190"/>
    <xdr:sp macro="" textlink="">
      <xdr:nvSpPr>
        <xdr:cNvPr id="628" name="テキスト ボックス 627"/>
        <xdr:cNvSpPr txBox="1"/>
      </xdr:nvSpPr>
      <xdr:spPr>
        <a:xfrm>
          <a:off x="12530455" y="1305242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161290</xdr:rowOff>
    </xdr:from>
    <xdr:to xmlns:xdr="http://schemas.openxmlformats.org/drawingml/2006/spreadsheetDrawing">
      <xdr:col>71</xdr:col>
      <xdr:colOff>167005</xdr:colOff>
      <xdr:row>76</xdr:row>
      <xdr:rowOff>164465</xdr:rowOff>
    </xdr:to>
    <xdr:cxnSp macro="">
      <xdr:nvCxnSpPr>
        <xdr:cNvPr id="629" name="直線コネクタ 628"/>
        <xdr:cNvCxnSpPr/>
      </xdr:nvCxnSpPr>
      <xdr:spPr>
        <a:xfrm flipV="1">
          <a:off x="11240135" y="12905740"/>
          <a:ext cx="7842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121920</xdr:rowOff>
    </xdr:from>
    <xdr:to xmlns:xdr="http://schemas.openxmlformats.org/drawingml/2006/spreadsheetDrawing">
      <xdr:col>72</xdr:col>
      <xdr:colOff>38100</xdr:colOff>
      <xdr:row>78</xdr:row>
      <xdr:rowOff>53340</xdr:rowOff>
    </xdr:to>
    <xdr:sp macro="" textlink="">
      <xdr:nvSpPr>
        <xdr:cNvPr id="630" name="フローチャート: 判断 629"/>
        <xdr:cNvSpPr/>
      </xdr:nvSpPr>
      <xdr:spPr>
        <a:xfrm>
          <a:off x="11984355" y="130340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44450</xdr:rowOff>
    </xdr:from>
    <xdr:ext cx="595630" cy="253365"/>
    <xdr:sp macro="" textlink="">
      <xdr:nvSpPr>
        <xdr:cNvPr id="631" name="テキスト ボックス 630"/>
        <xdr:cNvSpPr txBox="1"/>
      </xdr:nvSpPr>
      <xdr:spPr>
        <a:xfrm>
          <a:off x="11758930" y="1312418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118110</xdr:rowOff>
    </xdr:from>
    <xdr:to xmlns:xdr="http://schemas.openxmlformats.org/drawingml/2006/spreadsheetDrawing">
      <xdr:col>67</xdr:col>
      <xdr:colOff>101600</xdr:colOff>
      <xdr:row>78</xdr:row>
      <xdr:rowOff>50800</xdr:rowOff>
    </xdr:to>
    <xdr:sp macro="" textlink="">
      <xdr:nvSpPr>
        <xdr:cNvPr id="632" name="フローチャート: 判断 631"/>
        <xdr:cNvSpPr/>
      </xdr:nvSpPr>
      <xdr:spPr>
        <a:xfrm>
          <a:off x="11189335" y="130302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41275</xdr:rowOff>
    </xdr:from>
    <xdr:ext cx="595630" cy="252730"/>
    <xdr:sp macro="" textlink="">
      <xdr:nvSpPr>
        <xdr:cNvPr id="633" name="テキスト ボックス 632"/>
        <xdr:cNvSpPr txBox="1"/>
      </xdr:nvSpPr>
      <xdr:spPr>
        <a:xfrm>
          <a:off x="10987405" y="1312100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34" name="テキスト ボックス 633"/>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9460" cy="253365"/>
    <xdr:sp macro="" textlink="">
      <xdr:nvSpPr>
        <xdr:cNvPr id="635" name="テキスト ボックス 634"/>
        <xdr:cNvSpPr txBox="1"/>
      </xdr:nvSpPr>
      <xdr:spPr>
        <a:xfrm>
          <a:off x="134112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1365" cy="253365"/>
    <xdr:sp macro="" textlink="">
      <xdr:nvSpPr>
        <xdr:cNvPr id="636" name="テキスト ボックス 635"/>
        <xdr:cNvSpPr txBox="1"/>
      </xdr:nvSpPr>
      <xdr:spPr>
        <a:xfrm>
          <a:off x="126396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81</xdr:row>
      <xdr:rowOff>78105</xdr:rowOff>
    </xdr:from>
    <xdr:ext cx="762000" cy="253365"/>
    <xdr:sp macro="" textlink="">
      <xdr:nvSpPr>
        <xdr:cNvPr id="637" name="テキスト ボックス 636"/>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9460" cy="253365"/>
    <xdr:sp macro="" textlink="">
      <xdr:nvSpPr>
        <xdr:cNvPr id="638" name="テキスト ボックス 637"/>
        <xdr:cNvSpPr txBox="1"/>
      </xdr:nvSpPr>
      <xdr:spPr>
        <a:xfrm>
          <a:off x="1107313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81915</xdr:rowOff>
    </xdr:from>
    <xdr:to xmlns:xdr="http://schemas.openxmlformats.org/drawingml/2006/spreadsheetDrawing">
      <xdr:col>85</xdr:col>
      <xdr:colOff>167005</xdr:colOff>
      <xdr:row>77</xdr:row>
      <xdr:rowOff>13970</xdr:rowOff>
    </xdr:to>
    <xdr:sp macro="" textlink="">
      <xdr:nvSpPr>
        <xdr:cNvPr id="639" name="楕円 638"/>
        <xdr:cNvSpPr/>
      </xdr:nvSpPr>
      <xdr:spPr>
        <a:xfrm>
          <a:off x="14271625" y="12826365"/>
          <a:ext cx="908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75</xdr:row>
      <xdr:rowOff>104775</xdr:rowOff>
    </xdr:from>
    <xdr:ext cx="598805" cy="250825"/>
    <xdr:sp macro="" textlink="">
      <xdr:nvSpPr>
        <xdr:cNvPr id="640" name="公債費該当値テキスト"/>
        <xdr:cNvSpPr txBox="1"/>
      </xdr:nvSpPr>
      <xdr:spPr>
        <a:xfrm>
          <a:off x="14362430" y="126815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98425</xdr:rowOff>
    </xdr:from>
    <xdr:to xmlns:xdr="http://schemas.openxmlformats.org/drawingml/2006/spreadsheetDrawing">
      <xdr:col>81</xdr:col>
      <xdr:colOff>101600</xdr:colOff>
      <xdr:row>77</xdr:row>
      <xdr:rowOff>30480</xdr:rowOff>
    </xdr:to>
    <xdr:sp macro="" textlink="">
      <xdr:nvSpPr>
        <xdr:cNvPr id="641" name="楕円 640"/>
        <xdr:cNvSpPr/>
      </xdr:nvSpPr>
      <xdr:spPr>
        <a:xfrm>
          <a:off x="13527405" y="12842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46990</xdr:rowOff>
    </xdr:from>
    <xdr:ext cx="595630" cy="250825"/>
    <xdr:sp macro="" textlink="">
      <xdr:nvSpPr>
        <xdr:cNvPr id="642" name="テキスト ボックス 641"/>
        <xdr:cNvSpPr txBox="1"/>
      </xdr:nvSpPr>
      <xdr:spPr>
        <a:xfrm>
          <a:off x="13325475" y="1262380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106045</xdr:rowOff>
    </xdr:from>
    <xdr:to xmlns:xdr="http://schemas.openxmlformats.org/drawingml/2006/spreadsheetDrawing">
      <xdr:col>76</xdr:col>
      <xdr:colOff>165100</xdr:colOff>
      <xdr:row>77</xdr:row>
      <xdr:rowOff>37465</xdr:rowOff>
    </xdr:to>
    <xdr:sp macro="" textlink="">
      <xdr:nvSpPr>
        <xdr:cNvPr id="643" name="楕円 642"/>
        <xdr:cNvSpPr/>
      </xdr:nvSpPr>
      <xdr:spPr>
        <a:xfrm>
          <a:off x="12755880" y="12850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53340</xdr:rowOff>
    </xdr:from>
    <xdr:ext cx="595630" cy="250190"/>
    <xdr:sp macro="" textlink="">
      <xdr:nvSpPr>
        <xdr:cNvPr id="644" name="テキスト ボックス 643"/>
        <xdr:cNvSpPr txBox="1"/>
      </xdr:nvSpPr>
      <xdr:spPr>
        <a:xfrm>
          <a:off x="12530455" y="126301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111125</xdr:rowOff>
    </xdr:from>
    <xdr:to xmlns:xdr="http://schemas.openxmlformats.org/drawingml/2006/spreadsheetDrawing">
      <xdr:col>72</xdr:col>
      <xdr:colOff>38100</xdr:colOff>
      <xdr:row>77</xdr:row>
      <xdr:rowOff>42545</xdr:rowOff>
    </xdr:to>
    <xdr:sp macro="" textlink="">
      <xdr:nvSpPr>
        <xdr:cNvPr id="645" name="楕円 644"/>
        <xdr:cNvSpPr/>
      </xdr:nvSpPr>
      <xdr:spPr>
        <a:xfrm>
          <a:off x="11984355" y="1285557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59055</xdr:rowOff>
    </xdr:from>
    <xdr:ext cx="595630" cy="253365"/>
    <xdr:sp macro="" textlink="">
      <xdr:nvSpPr>
        <xdr:cNvPr id="646" name="テキスト ボックス 645"/>
        <xdr:cNvSpPr txBox="1"/>
      </xdr:nvSpPr>
      <xdr:spPr>
        <a:xfrm>
          <a:off x="11758930" y="1263586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114935</xdr:rowOff>
    </xdr:from>
    <xdr:to xmlns:xdr="http://schemas.openxmlformats.org/drawingml/2006/spreadsheetDrawing">
      <xdr:col>67</xdr:col>
      <xdr:colOff>101600</xdr:colOff>
      <xdr:row>77</xdr:row>
      <xdr:rowOff>46990</xdr:rowOff>
    </xdr:to>
    <xdr:sp macro="" textlink="">
      <xdr:nvSpPr>
        <xdr:cNvPr id="647" name="楕円 646"/>
        <xdr:cNvSpPr/>
      </xdr:nvSpPr>
      <xdr:spPr>
        <a:xfrm>
          <a:off x="11189335" y="12859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62865</xdr:rowOff>
    </xdr:from>
    <xdr:ext cx="595630" cy="252730"/>
    <xdr:sp macro="" textlink="">
      <xdr:nvSpPr>
        <xdr:cNvPr id="648" name="テキスト ボックス 647"/>
        <xdr:cNvSpPr txBox="1"/>
      </xdr:nvSpPr>
      <xdr:spPr>
        <a:xfrm>
          <a:off x="10987405" y="1263967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167005</xdr:colOff>
      <xdr:row>85</xdr:row>
      <xdr:rowOff>31115</xdr:rowOff>
    </xdr:to>
    <xdr:sp macro="" textlink="">
      <xdr:nvSpPr>
        <xdr:cNvPr id="649" name="正方形/長方形 648"/>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0" name="正方形/長方形 649"/>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2" name="正方形/長方形 651"/>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4" name="正方形/長方形 653"/>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56" name="正方形/長方形 655"/>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250" cy="219710"/>
    <xdr:sp macro="" textlink="">
      <xdr:nvSpPr>
        <xdr:cNvPr id="657" name="テキスト ボックス 656"/>
        <xdr:cNvSpPr txBox="1"/>
      </xdr:nvSpPr>
      <xdr:spPr>
        <a:xfrm>
          <a:off x="10880725" y="145942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167005</xdr:colOff>
      <xdr:row>101</xdr:row>
      <xdr:rowOff>82550</xdr:rowOff>
    </xdr:to>
    <xdr:cxnSp macro="">
      <xdr:nvCxnSpPr>
        <xdr:cNvPr id="658" name="直線コネクタ 657"/>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167005</xdr:colOff>
      <xdr:row>98</xdr:row>
      <xdr:rowOff>139700</xdr:rowOff>
    </xdr:to>
    <xdr:cxnSp macro="">
      <xdr:nvCxnSpPr>
        <xdr:cNvPr id="659" name="直線コネクタ 658"/>
        <xdr:cNvCxnSpPr/>
      </xdr:nvCxnSpPr>
      <xdr:spPr>
        <a:xfrm>
          <a:off x="10918825" y="165989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745" cy="255905"/>
    <xdr:sp macro="" textlink="">
      <xdr:nvSpPr>
        <xdr:cNvPr id="660" name="テキスト ボックス 659"/>
        <xdr:cNvSpPr txBox="1"/>
      </xdr:nvSpPr>
      <xdr:spPr>
        <a:xfrm>
          <a:off x="1069340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167005</xdr:colOff>
      <xdr:row>96</xdr:row>
      <xdr:rowOff>25400</xdr:rowOff>
    </xdr:to>
    <xdr:cxnSp macro="">
      <xdr:nvCxnSpPr>
        <xdr:cNvPr id="661" name="直線コネクタ 660"/>
        <xdr:cNvCxnSpPr/>
      </xdr:nvCxnSpPr>
      <xdr:spPr>
        <a:xfrm>
          <a:off x="10918825" y="161417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5905"/>
    <xdr:sp macro="" textlink="">
      <xdr:nvSpPr>
        <xdr:cNvPr id="662" name="テキスト ボックス 661"/>
        <xdr:cNvSpPr txBox="1"/>
      </xdr:nvSpPr>
      <xdr:spPr>
        <a:xfrm>
          <a:off x="10393680" y="159994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167005</xdr:colOff>
      <xdr:row>93</xdr:row>
      <xdr:rowOff>82550</xdr:rowOff>
    </xdr:to>
    <xdr:cxnSp macro="">
      <xdr:nvCxnSpPr>
        <xdr:cNvPr id="663" name="直線コネクタ 662"/>
        <xdr:cNvCxnSpPr/>
      </xdr:nvCxnSpPr>
      <xdr:spPr>
        <a:xfrm>
          <a:off x="10918825" y="156845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5905"/>
    <xdr:sp macro="" textlink="">
      <xdr:nvSpPr>
        <xdr:cNvPr id="664" name="テキスト ボックス 663"/>
        <xdr:cNvSpPr txBox="1"/>
      </xdr:nvSpPr>
      <xdr:spPr>
        <a:xfrm>
          <a:off x="10327005" y="15542260"/>
          <a:ext cx="6851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167005</xdr:colOff>
      <xdr:row>90</xdr:row>
      <xdr:rowOff>136525</xdr:rowOff>
    </xdr:to>
    <xdr:cxnSp macro="">
      <xdr:nvCxnSpPr>
        <xdr:cNvPr id="665" name="直線コネクタ 664"/>
        <xdr:cNvCxnSpPr/>
      </xdr:nvCxnSpPr>
      <xdr:spPr>
        <a:xfrm>
          <a:off x="10918825" y="152279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165100</xdr:rowOff>
    </xdr:from>
    <xdr:ext cx="685165" cy="252095"/>
    <xdr:sp macro="" textlink="">
      <xdr:nvSpPr>
        <xdr:cNvPr id="666" name="テキスト ボックス 665"/>
        <xdr:cNvSpPr txBox="1"/>
      </xdr:nvSpPr>
      <xdr:spPr>
        <a:xfrm>
          <a:off x="10327005" y="15088870"/>
          <a:ext cx="6851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88</xdr:row>
      <xdr:rowOff>24765</xdr:rowOff>
    </xdr:to>
    <xdr:cxnSp macro="">
      <xdr:nvCxnSpPr>
        <xdr:cNvPr id="667" name="直線コネクタ 666"/>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53340</xdr:rowOff>
    </xdr:from>
    <xdr:ext cx="685165" cy="250190"/>
    <xdr:sp macro="" textlink="">
      <xdr:nvSpPr>
        <xdr:cNvPr id="668" name="テキスト ボックス 667"/>
        <xdr:cNvSpPr txBox="1"/>
      </xdr:nvSpPr>
      <xdr:spPr>
        <a:xfrm>
          <a:off x="10327005" y="146418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69" name="積立金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98425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4320520" y="1518983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98</xdr:row>
      <xdr:rowOff>141605</xdr:rowOff>
    </xdr:from>
    <xdr:ext cx="469900" cy="259080"/>
    <xdr:sp macro="" textlink="">
      <xdr:nvSpPr>
        <xdr:cNvPr id="671" name="積立金最小値テキスト"/>
        <xdr:cNvSpPr txBox="1"/>
      </xdr:nvSpPr>
      <xdr:spPr>
        <a:xfrm>
          <a:off x="14362430" y="16600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4233525" y="165969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89</xdr:row>
      <xdr:rowOff>46990</xdr:rowOff>
    </xdr:from>
    <xdr:ext cx="690245" cy="250825"/>
    <xdr:sp macro="" textlink="">
      <xdr:nvSpPr>
        <xdr:cNvPr id="673" name="積立金最大値テキスト"/>
        <xdr:cNvSpPr txBox="1"/>
      </xdr:nvSpPr>
      <xdr:spPr>
        <a:xfrm>
          <a:off x="14362430" y="14970760"/>
          <a:ext cx="6902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98425</xdr:rowOff>
    </xdr:from>
    <xdr:to xmlns:xdr="http://schemas.openxmlformats.org/drawingml/2006/spreadsheetDrawing">
      <xdr:col>86</xdr:col>
      <xdr:colOff>25400</xdr:colOff>
      <xdr:row>90</xdr:row>
      <xdr:rowOff>98425</xdr:rowOff>
    </xdr:to>
    <xdr:cxnSp macro="">
      <xdr:nvCxnSpPr>
        <xdr:cNvPr id="674" name="直線コネクタ 673"/>
        <xdr:cNvCxnSpPr/>
      </xdr:nvCxnSpPr>
      <xdr:spPr>
        <a:xfrm>
          <a:off x="14233525" y="151898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158115</xdr:rowOff>
    </xdr:from>
    <xdr:to xmlns:xdr="http://schemas.openxmlformats.org/drawingml/2006/spreadsheetDrawing">
      <xdr:col>85</xdr:col>
      <xdr:colOff>127000</xdr:colOff>
      <xdr:row>98</xdr:row>
      <xdr:rowOff>68580</xdr:rowOff>
    </xdr:to>
    <xdr:cxnSp macro="">
      <xdr:nvCxnSpPr>
        <xdr:cNvPr id="675" name="直線コネクタ 674"/>
        <xdr:cNvCxnSpPr/>
      </xdr:nvCxnSpPr>
      <xdr:spPr>
        <a:xfrm>
          <a:off x="13578205" y="16445865"/>
          <a:ext cx="7442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97</xdr:row>
      <xdr:rowOff>3175</xdr:rowOff>
    </xdr:from>
    <xdr:ext cx="598805" cy="259080"/>
    <xdr:sp macro="" textlink="">
      <xdr:nvSpPr>
        <xdr:cNvPr id="676" name="積立金平均値テキスト"/>
        <xdr:cNvSpPr txBox="1"/>
      </xdr:nvSpPr>
      <xdr:spPr>
        <a:xfrm>
          <a:off x="14362430" y="162909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167005</xdr:colOff>
      <xdr:row>98</xdr:row>
      <xdr:rowOff>81915</xdr:rowOff>
    </xdr:to>
    <xdr:sp macro="" textlink="">
      <xdr:nvSpPr>
        <xdr:cNvPr id="677" name="フローチャート: 判断 676"/>
        <xdr:cNvSpPr/>
      </xdr:nvSpPr>
      <xdr:spPr>
        <a:xfrm>
          <a:off x="14271625" y="1643951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158115</xdr:rowOff>
    </xdr:from>
    <xdr:to xmlns:xdr="http://schemas.openxmlformats.org/drawingml/2006/spreadsheetDrawing">
      <xdr:col>81</xdr:col>
      <xdr:colOff>50800</xdr:colOff>
      <xdr:row>98</xdr:row>
      <xdr:rowOff>78740</xdr:rowOff>
    </xdr:to>
    <xdr:cxnSp macro="">
      <xdr:nvCxnSpPr>
        <xdr:cNvPr id="678" name="直線コネクタ 677"/>
        <xdr:cNvCxnSpPr/>
      </xdr:nvCxnSpPr>
      <xdr:spPr>
        <a:xfrm flipV="1">
          <a:off x="12806680" y="16445865"/>
          <a:ext cx="77152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3527405"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59690</xdr:rowOff>
    </xdr:from>
    <xdr:ext cx="595630" cy="259080"/>
    <xdr:sp macro="" textlink="">
      <xdr:nvSpPr>
        <xdr:cNvPr id="680" name="テキスト ボックス 679"/>
        <xdr:cNvSpPr txBox="1"/>
      </xdr:nvSpPr>
      <xdr:spPr>
        <a:xfrm>
          <a:off x="13325475" y="165188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98</xdr:row>
      <xdr:rowOff>78740</xdr:rowOff>
    </xdr:from>
    <xdr:to xmlns:xdr="http://schemas.openxmlformats.org/drawingml/2006/spreadsheetDrawing">
      <xdr:col>76</xdr:col>
      <xdr:colOff>114300</xdr:colOff>
      <xdr:row>98</xdr:row>
      <xdr:rowOff>114935</xdr:rowOff>
    </xdr:to>
    <xdr:cxnSp macro="">
      <xdr:nvCxnSpPr>
        <xdr:cNvPr id="681" name="直線コネクタ 680"/>
        <xdr:cNvCxnSpPr/>
      </xdr:nvCxnSpPr>
      <xdr:spPr>
        <a:xfrm flipV="1">
          <a:off x="12024360" y="16537940"/>
          <a:ext cx="7823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275588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133350</xdr:rowOff>
    </xdr:from>
    <xdr:ext cx="533400" cy="255905"/>
    <xdr:sp macro="" textlink="">
      <xdr:nvSpPr>
        <xdr:cNvPr id="683" name="テキスト ボックス 682"/>
        <xdr:cNvSpPr txBox="1"/>
      </xdr:nvSpPr>
      <xdr:spPr>
        <a:xfrm>
          <a:off x="12562840" y="1624965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114935</xdr:rowOff>
    </xdr:from>
    <xdr:to xmlns:xdr="http://schemas.openxmlformats.org/drawingml/2006/spreadsheetDrawing">
      <xdr:col>71</xdr:col>
      <xdr:colOff>167005</xdr:colOff>
      <xdr:row>98</xdr:row>
      <xdr:rowOff>139065</xdr:rowOff>
    </xdr:to>
    <xdr:cxnSp macro="">
      <xdr:nvCxnSpPr>
        <xdr:cNvPr id="684" name="直線コネクタ 683"/>
        <xdr:cNvCxnSpPr/>
      </xdr:nvCxnSpPr>
      <xdr:spPr>
        <a:xfrm flipV="1">
          <a:off x="11240135" y="16574135"/>
          <a:ext cx="7842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41275</xdr:rowOff>
    </xdr:from>
    <xdr:to xmlns:xdr="http://schemas.openxmlformats.org/drawingml/2006/spreadsheetDrawing">
      <xdr:col>72</xdr:col>
      <xdr:colOff>38100</xdr:colOff>
      <xdr:row>98</xdr:row>
      <xdr:rowOff>143510</xdr:rowOff>
    </xdr:to>
    <xdr:sp macro="" textlink="">
      <xdr:nvSpPr>
        <xdr:cNvPr id="685" name="フローチャート: 判断 684"/>
        <xdr:cNvSpPr/>
      </xdr:nvSpPr>
      <xdr:spPr>
        <a:xfrm>
          <a:off x="11984355" y="16500475"/>
          <a:ext cx="781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159385</xdr:rowOff>
    </xdr:from>
    <xdr:ext cx="531495" cy="258445"/>
    <xdr:sp macro="" textlink="">
      <xdr:nvSpPr>
        <xdr:cNvPr id="686" name="テキスト ボックス 685"/>
        <xdr:cNvSpPr txBox="1"/>
      </xdr:nvSpPr>
      <xdr:spPr>
        <a:xfrm>
          <a:off x="11791315" y="162756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45720</xdr:rowOff>
    </xdr:from>
    <xdr:to xmlns:xdr="http://schemas.openxmlformats.org/drawingml/2006/spreadsheetDrawing">
      <xdr:col>67</xdr:col>
      <xdr:colOff>101600</xdr:colOff>
      <xdr:row>98</xdr:row>
      <xdr:rowOff>147320</xdr:rowOff>
    </xdr:to>
    <xdr:sp macro="" textlink="">
      <xdr:nvSpPr>
        <xdr:cNvPr id="687" name="フローチャート: 判断 686"/>
        <xdr:cNvSpPr/>
      </xdr:nvSpPr>
      <xdr:spPr>
        <a:xfrm>
          <a:off x="11189335" y="1650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163830</xdr:rowOff>
    </xdr:from>
    <xdr:ext cx="531495" cy="259080"/>
    <xdr:sp macro="" textlink="">
      <xdr:nvSpPr>
        <xdr:cNvPr id="688" name="テキスト ボックス 687"/>
        <xdr:cNvSpPr txBox="1"/>
      </xdr:nvSpPr>
      <xdr:spPr>
        <a:xfrm>
          <a:off x="11019790" y="16280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690" name="テキスト ボックス 689"/>
        <xdr:cNvSpPr txBox="1"/>
      </xdr:nvSpPr>
      <xdr:spPr>
        <a:xfrm>
          <a:off x="134112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91" name="テキスト ボックス 690"/>
        <xdr:cNvSpPr txBox="1"/>
      </xdr:nvSpPr>
      <xdr:spPr>
        <a:xfrm>
          <a:off x="126396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101</xdr:row>
      <xdr:rowOff>80010</xdr:rowOff>
    </xdr:from>
    <xdr:ext cx="762000" cy="259080"/>
    <xdr:sp macro="" textlink="">
      <xdr:nvSpPr>
        <xdr:cNvPr id="692" name="テキスト ボックス 691"/>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693" name="テキスト ボックス 692"/>
        <xdr:cNvSpPr txBox="1"/>
      </xdr:nvSpPr>
      <xdr:spPr>
        <a:xfrm>
          <a:off x="1107313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17780</xdr:rowOff>
    </xdr:from>
    <xdr:to xmlns:xdr="http://schemas.openxmlformats.org/drawingml/2006/spreadsheetDrawing">
      <xdr:col>85</xdr:col>
      <xdr:colOff>167005</xdr:colOff>
      <xdr:row>98</xdr:row>
      <xdr:rowOff>119380</xdr:rowOff>
    </xdr:to>
    <xdr:sp macro="" textlink="">
      <xdr:nvSpPr>
        <xdr:cNvPr id="694" name="楕円 693"/>
        <xdr:cNvSpPr/>
      </xdr:nvSpPr>
      <xdr:spPr>
        <a:xfrm>
          <a:off x="14271625" y="1647698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97</xdr:row>
      <xdr:rowOff>130175</xdr:rowOff>
    </xdr:from>
    <xdr:ext cx="534670" cy="259080"/>
    <xdr:sp macro="" textlink="">
      <xdr:nvSpPr>
        <xdr:cNvPr id="695" name="積立金該当値テキスト"/>
        <xdr:cNvSpPr txBox="1"/>
      </xdr:nvSpPr>
      <xdr:spPr>
        <a:xfrm>
          <a:off x="14362430" y="1641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107315</xdr:rowOff>
    </xdr:from>
    <xdr:to xmlns:xdr="http://schemas.openxmlformats.org/drawingml/2006/spreadsheetDrawing">
      <xdr:col>81</xdr:col>
      <xdr:colOff>101600</xdr:colOff>
      <xdr:row>98</xdr:row>
      <xdr:rowOff>37465</xdr:rowOff>
    </xdr:to>
    <xdr:sp macro="" textlink="">
      <xdr:nvSpPr>
        <xdr:cNvPr id="696" name="楕円 695"/>
        <xdr:cNvSpPr/>
      </xdr:nvSpPr>
      <xdr:spPr>
        <a:xfrm>
          <a:off x="13527405" y="163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53975</xdr:rowOff>
    </xdr:from>
    <xdr:ext cx="595630" cy="255905"/>
    <xdr:sp macro="" textlink="">
      <xdr:nvSpPr>
        <xdr:cNvPr id="697" name="テキスト ボックス 696"/>
        <xdr:cNvSpPr txBox="1"/>
      </xdr:nvSpPr>
      <xdr:spPr>
        <a:xfrm>
          <a:off x="13325475" y="161702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27940</xdr:rowOff>
    </xdr:from>
    <xdr:to xmlns:xdr="http://schemas.openxmlformats.org/drawingml/2006/spreadsheetDrawing">
      <xdr:col>76</xdr:col>
      <xdr:colOff>165100</xdr:colOff>
      <xdr:row>98</xdr:row>
      <xdr:rowOff>129540</xdr:rowOff>
    </xdr:to>
    <xdr:sp macro="" textlink="">
      <xdr:nvSpPr>
        <xdr:cNvPr id="698" name="楕円 697"/>
        <xdr:cNvSpPr/>
      </xdr:nvSpPr>
      <xdr:spPr>
        <a:xfrm>
          <a:off x="1275588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120650</xdr:rowOff>
    </xdr:from>
    <xdr:ext cx="533400" cy="255905"/>
    <xdr:sp macro="" textlink="">
      <xdr:nvSpPr>
        <xdr:cNvPr id="699" name="テキスト ボックス 698"/>
        <xdr:cNvSpPr txBox="1"/>
      </xdr:nvSpPr>
      <xdr:spPr>
        <a:xfrm>
          <a:off x="12562840" y="1657985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64135</xdr:rowOff>
    </xdr:from>
    <xdr:to xmlns:xdr="http://schemas.openxmlformats.org/drawingml/2006/spreadsheetDrawing">
      <xdr:col>72</xdr:col>
      <xdr:colOff>38100</xdr:colOff>
      <xdr:row>98</xdr:row>
      <xdr:rowOff>166370</xdr:rowOff>
    </xdr:to>
    <xdr:sp macro="" textlink="">
      <xdr:nvSpPr>
        <xdr:cNvPr id="700" name="楕円 699"/>
        <xdr:cNvSpPr/>
      </xdr:nvSpPr>
      <xdr:spPr>
        <a:xfrm>
          <a:off x="11984355" y="16523335"/>
          <a:ext cx="781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156845</xdr:rowOff>
    </xdr:from>
    <xdr:ext cx="531495" cy="255905"/>
    <xdr:sp macro="" textlink="">
      <xdr:nvSpPr>
        <xdr:cNvPr id="701" name="テキスト ボックス 700"/>
        <xdr:cNvSpPr txBox="1"/>
      </xdr:nvSpPr>
      <xdr:spPr>
        <a:xfrm>
          <a:off x="11791315" y="16616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88265</xdr:rowOff>
    </xdr:from>
    <xdr:to xmlns:xdr="http://schemas.openxmlformats.org/drawingml/2006/spreadsheetDrawing">
      <xdr:col>67</xdr:col>
      <xdr:colOff>101600</xdr:colOff>
      <xdr:row>99</xdr:row>
      <xdr:rowOff>18415</xdr:rowOff>
    </xdr:to>
    <xdr:sp macro="" textlink="">
      <xdr:nvSpPr>
        <xdr:cNvPr id="702" name="楕円 701"/>
        <xdr:cNvSpPr/>
      </xdr:nvSpPr>
      <xdr:spPr>
        <a:xfrm>
          <a:off x="11189335"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9525</xdr:rowOff>
    </xdr:from>
    <xdr:ext cx="378460" cy="255905"/>
    <xdr:sp macro="" textlink="">
      <xdr:nvSpPr>
        <xdr:cNvPr id="703" name="テキスト ボックス 702"/>
        <xdr:cNvSpPr txBox="1"/>
      </xdr:nvSpPr>
      <xdr:spPr>
        <a:xfrm>
          <a:off x="11074400" y="1664017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04" name="正方形/長方形 703"/>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05" name="正方形/長方形 704"/>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07" name="正方形/長方形 706"/>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09" name="正方形/長方形 708"/>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1" name="正方形/長方形 710"/>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7345" cy="219710"/>
    <xdr:sp macro="" textlink="">
      <xdr:nvSpPr>
        <xdr:cNvPr id="712" name="テキスト ボックス 711"/>
        <xdr:cNvSpPr txBox="1"/>
      </xdr:nvSpPr>
      <xdr:spPr>
        <a:xfrm>
          <a:off x="16017875"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13" name="直線コネクタ 712"/>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14" name="直線コネクタ 713"/>
        <xdr:cNvCxnSpPr/>
      </xdr:nvCxnSpPr>
      <xdr:spPr>
        <a:xfrm>
          <a:off x="1603248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45745" cy="250825"/>
    <xdr:sp macro="" textlink="">
      <xdr:nvSpPr>
        <xdr:cNvPr id="715" name="テキスト ボックス 714"/>
        <xdr:cNvSpPr txBox="1"/>
      </xdr:nvSpPr>
      <xdr:spPr>
        <a:xfrm>
          <a:off x="15830550" y="64465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16" name="直線コネクタ 715"/>
        <xdr:cNvCxnSpPr/>
      </xdr:nvCxnSpPr>
      <xdr:spPr>
        <a:xfrm>
          <a:off x="1603248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34925</xdr:rowOff>
    </xdr:from>
    <xdr:ext cx="530860" cy="250825"/>
    <xdr:sp macro="" textlink="">
      <xdr:nvSpPr>
        <xdr:cNvPr id="717" name="テキスト ボックス 716"/>
        <xdr:cNvSpPr txBox="1"/>
      </xdr:nvSpPr>
      <xdr:spPr>
        <a:xfrm>
          <a:off x="15571470" y="60737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18" name="直線コネクタ 717"/>
        <xdr:cNvCxnSpPr/>
      </xdr:nvCxnSpPr>
      <xdr:spPr>
        <a:xfrm>
          <a:off x="1603248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30860" cy="250190"/>
    <xdr:sp macro="" textlink="">
      <xdr:nvSpPr>
        <xdr:cNvPr id="719" name="テキスト ボックス 718"/>
        <xdr:cNvSpPr txBox="1"/>
      </xdr:nvSpPr>
      <xdr:spPr>
        <a:xfrm>
          <a:off x="15571470" y="570103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0" name="直線コネクタ 719"/>
        <xdr:cNvCxnSpPr/>
      </xdr:nvCxnSpPr>
      <xdr:spPr>
        <a:xfrm>
          <a:off x="1603248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128270</xdr:rowOff>
    </xdr:from>
    <xdr:ext cx="530860" cy="250825"/>
    <xdr:sp macro="" textlink="">
      <xdr:nvSpPr>
        <xdr:cNvPr id="721" name="テキスト ボックス 720"/>
        <xdr:cNvSpPr txBox="1"/>
      </xdr:nvSpPr>
      <xdr:spPr>
        <a:xfrm>
          <a:off x="15571470" y="532892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22" name="直線コネクタ 721"/>
        <xdr:cNvCxnSpPr/>
      </xdr:nvCxnSpPr>
      <xdr:spPr>
        <a:xfrm>
          <a:off x="1603248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90805</xdr:rowOff>
    </xdr:from>
    <xdr:ext cx="530860" cy="250825"/>
    <xdr:sp macro="" textlink="">
      <xdr:nvSpPr>
        <xdr:cNvPr id="723" name="テキスト ボックス 722"/>
        <xdr:cNvSpPr txBox="1"/>
      </xdr:nvSpPr>
      <xdr:spPr>
        <a:xfrm>
          <a:off x="15571470" y="49561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4" name="直線コネクタ 723"/>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0860" cy="250190"/>
    <xdr:sp macro="" textlink="">
      <xdr:nvSpPr>
        <xdr:cNvPr id="725" name="テキスト ボックス 724"/>
        <xdr:cNvSpPr txBox="1"/>
      </xdr:nvSpPr>
      <xdr:spPr>
        <a:xfrm>
          <a:off x="15571470" y="458343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6" name="投資及び出資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43180</xdr:rowOff>
    </xdr:to>
    <xdr:cxnSp macro="">
      <xdr:nvCxnSpPr>
        <xdr:cNvPr id="727" name="直線コネクタ 726"/>
        <xdr:cNvCxnSpPr/>
      </xdr:nvCxnSpPr>
      <xdr:spPr>
        <a:xfrm flipV="1">
          <a:off x="19434175" y="5043805"/>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8920" cy="250825"/>
    <xdr:sp macro="" textlink="">
      <xdr:nvSpPr>
        <xdr:cNvPr id="728" name="投資及び出資金最小値テキスト"/>
        <xdr:cNvSpPr txBox="1"/>
      </xdr:nvSpPr>
      <xdr:spPr>
        <a:xfrm>
          <a:off x="19486880" y="6589395"/>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29" name="直線コネクタ 728"/>
        <xdr:cNvCxnSpPr/>
      </xdr:nvCxnSpPr>
      <xdr:spPr>
        <a:xfrm>
          <a:off x="1937067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126365</xdr:rowOff>
    </xdr:from>
    <xdr:ext cx="534035" cy="250825"/>
    <xdr:sp macro="" textlink="">
      <xdr:nvSpPr>
        <xdr:cNvPr id="730" name="投資及び出資金最大値テキスト"/>
        <xdr:cNvSpPr txBox="1"/>
      </xdr:nvSpPr>
      <xdr:spPr>
        <a:xfrm>
          <a:off x="19486880" y="482409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19370675" y="50438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36</xdr:row>
      <xdr:rowOff>117475</xdr:rowOff>
    </xdr:from>
    <xdr:to xmlns:xdr="http://schemas.openxmlformats.org/drawingml/2006/spreadsheetDrawing">
      <xdr:col>116</xdr:col>
      <xdr:colOff>63500</xdr:colOff>
      <xdr:row>38</xdr:row>
      <xdr:rowOff>69850</xdr:rowOff>
    </xdr:to>
    <xdr:cxnSp macro="">
      <xdr:nvCxnSpPr>
        <xdr:cNvPr id="732" name="直線コネクタ 731"/>
        <xdr:cNvCxnSpPr/>
      </xdr:nvCxnSpPr>
      <xdr:spPr>
        <a:xfrm flipV="1">
          <a:off x="18704560" y="6156325"/>
          <a:ext cx="73152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38100</xdr:rowOff>
    </xdr:from>
    <xdr:ext cx="469265" cy="253365"/>
    <xdr:sp macro="" textlink="">
      <xdr:nvSpPr>
        <xdr:cNvPr id="733" name="投資及び出資金平均値テキスト"/>
        <xdr:cNvSpPr txBox="1"/>
      </xdr:nvSpPr>
      <xdr:spPr>
        <a:xfrm>
          <a:off x="19486880" y="641223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59055</xdr:rowOff>
    </xdr:from>
    <xdr:to xmlns:xdr="http://schemas.openxmlformats.org/drawingml/2006/spreadsheetDrawing">
      <xdr:col>116</xdr:col>
      <xdr:colOff>114300</xdr:colOff>
      <xdr:row>38</xdr:row>
      <xdr:rowOff>158750</xdr:rowOff>
    </xdr:to>
    <xdr:sp macro="" textlink="">
      <xdr:nvSpPr>
        <xdr:cNvPr id="734" name="フローチャート: 判断 733"/>
        <xdr:cNvSpPr/>
      </xdr:nvSpPr>
      <xdr:spPr>
        <a:xfrm>
          <a:off x="19385280" y="6433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69850</xdr:rowOff>
    </xdr:from>
    <xdr:to xmlns:xdr="http://schemas.openxmlformats.org/drawingml/2006/spreadsheetDrawing">
      <xdr:col>111</xdr:col>
      <xdr:colOff>167005</xdr:colOff>
      <xdr:row>38</xdr:row>
      <xdr:rowOff>73025</xdr:rowOff>
    </xdr:to>
    <xdr:cxnSp macro="">
      <xdr:nvCxnSpPr>
        <xdr:cNvPr id="735" name="直線コネクタ 734"/>
        <xdr:cNvCxnSpPr/>
      </xdr:nvCxnSpPr>
      <xdr:spPr>
        <a:xfrm flipV="1">
          <a:off x="17920335" y="6443980"/>
          <a:ext cx="7842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18664555" y="64427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159385</xdr:rowOff>
    </xdr:from>
    <xdr:ext cx="469265" cy="250825"/>
    <xdr:sp macro="" textlink="">
      <xdr:nvSpPr>
        <xdr:cNvPr id="737" name="テキスト ボックス 736"/>
        <xdr:cNvSpPr txBox="1"/>
      </xdr:nvSpPr>
      <xdr:spPr>
        <a:xfrm>
          <a:off x="18503900" y="653351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73025</xdr:rowOff>
    </xdr:from>
    <xdr:to xmlns:xdr="http://schemas.openxmlformats.org/drawingml/2006/spreadsheetDrawing">
      <xdr:col>107</xdr:col>
      <xdr:colOff>50800</xdr:colOff>
      <xdr:row>38</xdr:row>
      <xdr:rowOff>76200</xdr:rowOff>
    </xdr:to>
    <xdr:cxnSp macro="">
      <xdr:nvCxnSpPr>
        <xdr:cNvPr id="738" name="直線コネクタ 737"/>
        <xdr:cNvCxnSpPr/>
      </xdr:nvCxnSpPr>
      <xdr:spPr>
        <a:xfrm flipV="1">
          <a:off x="17148810" y="6447155"/>
          <a:ext cx="7715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17869535" y="6443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160020</xdr:rowOff>
    </xdr:from>
    <xdr:ext cx="469265" cy="250825"/>
    <xdr:sp macro="" textlink="">
      <xdr:nvSpPr>
        <xdr:cNvPr id="740" name="テキスト ボックス 739"/>
        <xdr:cNvSpPr txBox="1"/>
      </xdr:nvSpPr>
      <xdr:spPr>
        <a:xfrm>
          <a:off x="17708880" y="6534150"/>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38</xdr:row>
      <xdr:rowOff>73025</xdr:rowOff>
    </xdr:from>
    <xdr:to xmlns:xdr="http://schemas.openxmlformats.org/drawingml/2006/spreadsheetDrawing">
      <xdr:col>102</xdr:col>
      <xdr:colOff>114300</xdr:colOff>
      <xdr:row>38</xdr:row>
      <xdr:rowOff>76200</xdr:rowOff>
    </xdr:to>
    <xdr:cxnSp macro="">
      <xdr:nvCxnSpPr>
        <xdr:cNvPr id="741" name="直線コネクタ 740"/>
        <xdr:cNvCxnSpPr/>
      </xdr:nvCxnSpPr>
      <xdr:spPr>
        <a:xfrm>
          <a:off x="16366490" y="6447155"/>
          <a:ext cx="7823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29210</xdr:rowOff>
    </xdr:from>
    <xdr:to xmlns:xdr="http://schemas.openxmlformats.org/drawingml/2006/spreadsheetDrawing">
      <xdr:col>102</xdr:col>
      <xdr:colOff>165100</xdr:colOff>
      <xdr:row>38</xdr:row>
      <xdr:rowOff>128905</xdr:rowOff>
    </xdr:to>
    <xdr:sp macro="" textlink="">
      <xdr:nvSpPr>
        <xdr:cNvPr id="742" name="フローチャート: 判断 741"/>
        <xdr:cNvSpPr/>
      </xdr:nvSpPr>
      <xdr:spPr>
        <a:xfrm>
          <a:off x="17098010" y="6403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119380</xdr:rowOff>
    </xdr:from>
    <xdr:ext cx="469265" cy="252730"/>
    <xdr:sp macro="" textlink="">
      <xdr:nvSpPr>
        <xdr:cNvPr id="743" name="テキスト ボックス 742"/>
        <xdr:cNvSpPr txBox="1"/>
      </xdr:nvSpPr>
      <xdr:spPr>
        <a:xfrm>
          <a:off x="16937355" y="64935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48260</xdr:rowOff>
    </xdr:from>
    <xdr:to xmlns:xdr="http://schemas.openxmlformats.org/drawingml/2006/spreadsheetDrawing">
      <xdr:col>98</xdr:col>
      <xdr:colOff>38100</xdr:colOff>
      <xdr:row>38</xdr:row>
      <xdr:rowOff>147320</xdr:rowOff>
    </xdr:to>
    <xdr:sp macro="" textlink="">
      <xdr:nvSpPr>
        <xdr:cNvPr id="744" name="フローチャート: 判断 743"/>
        <xdr:cNvSpPr/>
      </xdr:nvSpPr>
      <xdr:spPr>
        <a:xfrm>
          <a:off x="16326485" y="642239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139065</xdr:rowOff>
    </xdr:from>
    <xdr:ext cx="469265" cy="253365"/>
    <xdr:sp macro="" textlink="">
      <xdr:nvSpPr>
        <xdr:cNvPr id="745" name="テキスト ボックス 744"/>
        <xdr:cNvSpPr txBox="1"/>
      </xdr:nvSpPr>
      <xdr:spPr>
        <a:xfrm>
          <a:off x="16165830" y="651319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46" name="テキスト ボックス 745"/>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41</xdr:row>
      <xdr:rowOff>78105</xdr:rowOff>
    </xdr:from>
    <xdr:ext cx="762000" cy="253365"/>
    <xdr:sp macro="" textlink="">
      <xdr:nvSpPr>
        <xdr:cNvPr id="747" name="テキスト ボックス 746"/>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9460" cy="253365"/>
    <xdr:sp macro="" textlink="">
      <xdr:nvSpPr>
        <xdr:cNvPr id="748" name="テキスト ボックス 747"/>
        <xdr:cNvSpPr txBox="1"/>
      </xdr:nvSpPr>
      <xdr:spPr>
        <a:xfrm>
          <a:off x="1775333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1365" cy="253365"/>
    <xdr:sp macro="" textlink="">
      <xdr:nvSpPr>
        <xdr:cNvPr id="749" name="テキスト ボックス 748"/>
        <xdr:cNvSpPr txBox="1"/>
      </xdr:nvSpPr>
      <xdr:spPr>
        <a:xfrm>
          <a:off x="1698180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41</xdr:row>
      <xdr:rowOff>78105</xdr:rowOff>
    </xdr:from>
    <xdr:ext cx="762000" cy="253365"/>
    <xdr:sp macro="" textlink="">
      <xdr:nvSpPr>
        <xdr:cNvPr id="750" name="テキスト ボックス 749"/>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67945</xdr:rowOff>
    </xdr:from>
    <xdr:to xmlns:xdr="http://schemas.openxmlformats.org/drawingml/2006/spreadsheetDrawing">
      <xdr:col>116</xdr:col>
      <xdr:colOff>114300</xdr:colOff>
      <xdr:row>36</xdr:row>
      <xdr:rowOff>167005</xdr:rowOff>
    </xdr:to>
    <xdr:sp macro="" textlink="">
      <xdr:nvSpPr>
        <xdr:cNvPr id="751" name="楕円 750"/>
        <xdr:cNvSpPr/>
      </xdr:nvSpPr>
      <xdr:spPr>
        <a:xfrm>
          <a:off x="19385280" y="6106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90170</xdr:rowOff>
    </xdr:from>
    <xdr:ext cx="534035" cy="250825"/>
    <xdr:sp macro="" textlink="">
      <xdr:nvSpPr>
        <xdr:cNvPr id="752" name="投資及び出資金該当値テキスト"/>
        <xdr:cNvSpPr txBox="1"/>
      </xdr:nvSpPr>
      <xdr:spPr>
        <a:xfrm>
          <a:off x="19486880" y="5961380"/>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19685</xdr:rowOff>
    </xdr:from>
    <xdr:to xmlns:xdr="http://schemas.openxmlformats.org/drawingml/2006/spreadsheetDrawing">
      <xdr:col>112</xdr:col>
      <xdr:colOff>38100</xdr:colOff>
      <xdr:row>38</xdr:row>
      <xdr:rowOff>118745</xdr:rowOff>
    </xdr:to>
    <xdr:sp macro="" textlink="">
      <xdr:nvSpPr>
        <xdr:cNvPr id="753" name="楕円 752"/>
        <xdr:cNvSpPr/>
      </xdr:nvSpPr>
      <xdr:spPr>
        <a:xfrm>
          <a:off x="18664555" y="63938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135255</xdr:rowOff>
    </xdr:from>
    <xdr:ext cx="469265" cy="253365"/>
    <xdr:sp macro="" textlink="">
      <xdr:nvSpPr>
        <xdr:cNvPr id="754" name="テキスト ボックス 753"/>
        <xdr:cNvSpPr txBox="1"/>
      </xdr:nvSpPr>
      <xdr:spPr>
        <a:xfrm>
          <a:off x="18503900" y="617410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22860</xdr:rowOff>
    </xdr:from>
    <xdr:to xmlns:xdr="http://schemas.openxmlformats.org/drawingml/2006/spreadsheetDrawing">
      <xdr:col>107</xdr:col>
      <xdr:colOff>101600</xdr:colOff>
      <xdr:row>38</xdr:row>
      <xdr:rowOff>122555</xdr:rowOff>
    </xdr:to>
    <xdr:sp macro="" textlink="">
      <xdr:nvSpPr>
        <xdr:cNvPr id="755" name="楕円 754"/>
        <xdr:cNvSpPr/>
      </xdr:nvSpPr>
      <xdr:spPr>
        <a:xfrm>
          <a:off x="17869535" y="63969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138430</xdr:rowOff>
    </xdr:from>
    <xdr:ext cx="469265" cy="253365"/>
    <xdr:sp macro="" textlink="">
      <xdr:nvSpPr>
        <xdr:cNvPr id="756" name="テキスト ボックス 755"/>
        <xdr:cNvSpPr txBox="1"/>
      </xdr:nvSpPr>
      <xdr:spPr>
        <a:xfrm>
          <a:off x="17708880" y="617728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26670</xdr:rowOff>
    </xdr:from>
    <xdr:to xmlns:xdr="http://schemas.openxmlformats.org/drawingml/2006/spreadsheetDrawing">
      <xdr:col>102</xdr:col>
      <xdr:colOff>165100</xdr:colOff>
      <xdr:row>38</xdr:row>
      <xdr:rowOff>126365</xdr:rowOff>
    </xdr:to>
    <xdr:sp macro="" textlink="">
      <xdr:nvSpPr>
        <xdr:cNvPr id="757" name="楕円 756"/>
        <xdr:cNvSpPr/>
      </xdr:nvSpPr>
      <xdr:spPr>
        <a:xfrm>
          <a:off x="17098010" y="6400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142240</xdr:rowOff>
    </xdr:from>
    <xdr:ext cx="469265" cy="250190"/>
    <xdr:sp macro="" textlink="">
      <xdr:nvSpPr>
        <xdr:cNvPr id="758" name="テキスト ボックス 757"/>
        <xdr:cNvSpPr txBox="1"/>
      </xdr:nvSpPr>
      <xdr:spPr>
        <a:xfrm>
          <a:off x="16937355" y="618109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23495</xdr:rowOff>
    </xdr:from>
    <xdr:to xmlns:xdr="http://schemas.openxmlformats.org/drawingml/2006/spreadsheetDrawing">
      <xdr:col>98</xdr:col>
      <xdr:colOff>38100</xdr:colOff>
      <xdr:row>38</xdr:row>
      <xdr:rowOff>123190</xdr:rowOff>
    </xdr:to>
    <xdr:sp macro="" textlink="">
      <xdr:nvSpPr>
        <xdr:cNvPr id="759" name="楕円 758"/>
        <xdr:cNvSpPr/>
      </xdr:nvSpPr>
      <xdr:spPr>
        <a:xfrm>
          <a:off x="16326485" y="639762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139065</xdr:rowOff>
    </xdr:from>
    <xdr:ext cx="469265" cy="253365"/>
    <xdr:sp macro="" textlink="">
      <xdr:nvSpPr>
        <xdr:cNvPr id="760" name="テキスト ボックス 759"/>
        <xdr:cNvSpPr txBox="1"/>
      </xdr:nvSpPr>
      <xdr:spPr>
        <a:xfrm>
          <a:off x="16165830" y="617791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1" name="正方形/長方形 760"/>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62" name="正方形/長方形 761"/>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64" name="正方形/長方形 763"/>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66" name="正方形/長方形 765"/>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68" name="正方形/長方形 767"/>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7345" cy="219710"/>
    <xdr:sp macro="" textlink="">
      <xdr:nvSpPr>
        <xdr:cNvPr id="769" name="テキスト ボックス 768"/>
        <xdr:cNvSpPr txBox="1"/>
      </xdr:nvSpPr>
      <xdr:spPr>
        <a:xfrm>
          <a:off x="16017875"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0" name="直線コネクタ 769"/>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43180</xdr:rowOff>
    </xdr:from>
    <xdr:to xmlns:xdr="http://schemas.openxmlformats.org/drawingml/2006/spreadsheetDrawing">
      <xdr:col>120</xdr:col>
      <xdr:colOff>114300</xdr:colOff>
      <xdr:row>59</xdr:row>
      <xdr:rowOff>43180</xdr:rowOff>
    </xdr:to>
    <xdr:cxnSp macro="">
      <xdr:nvCxnSpPr>
        <xdr:cNvPr id="771" name="直線コネクタ 770"/>
        <xdr:cNvCxnSpPr/>
      </xdr:nvCxnSpPr>
      <xdr:spPr>
        <a:xfrm>
          <a:off x="16032480" y="99377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72390</xdr:rowOff>
    </xdr:from>
    <xdr:ext cx="245745" cy="250825"/>
    <xdr:sp macro="" textlink="">
      <xdr:nvSpPr>
        <xdr:cNvPr id="772" name="テキスト ボックス 771"/>
        <xdr:cNvSpPr txBox="1"/>
      </xdr:nvSpPr>
      <xdr:spPr>
        <a:xfrm>
          <a:off x="15830550" y="97993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5715</xdr:rowOff>
    </xdr:from>
    <xdr:to xmlns:xdr="http://schemas.openxmlformats.org/drawingml/2006/spreadsheetDrawing">
      <xdr:col>120</xdr:col>
      <xdr:colOff>114300</xdr:colOff>
      <xdr:row>57</xdr:row>
      <xdr:rowOff>5715</xdr:rowOff>
    </xdr:to>
    <xdr:cxnSp macro="">
      <xdr:nvCxnSpPr>
        <xdr:cNvPr id="773" name="直線コネクタ 772"/>
        <xdr:cNvCxnSpPr/>
      </xdr:nvCxnSpPr>
      <xdr:spPr>
        <a:xfrm>
          <a:off x="16032480" y="9565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30860" cy="250825"/>
    <xdr:sp macro="" textlink="">
      <xdr:nvSpPr>
        <xdr:cNvPr id="774" name="テキスト ボックス 773"/>
        <xdr:cNvSpPr txBox="1"/>
      </xdr:nvSpPr>
      <xdr:spPr>
        <a:xfrm>
          <a:off x="15571470" y="94265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5" name="直線コネクタ 774"/>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165100</xdr:rowOff>
    </xdr:from>
    <xdr:ext cx="594360" cy="250190"/>
    <xdr:sp macro="" textlink="">
      <xdr:nvSpPr>
        <xdr:cNvPr id="776" name="テキスト ボックス 775"/>
        <xdr:cNvSpPr txBox="1"/>
      </xdr:nvSpPr>
      <xdr:spPr>
        <a:xfrm>
          <a:off x="15530830" y="90538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99060</xdr:rowOff>
    </xdr:from>
    <xdr:to xmlns:xdr="http://schemas.openxmlformats.org/drawingml/2006/spreadsheetDrawing">
      <xdr:col>120</xdr:col>
      <xdr:colOff>114300</xdr:colOff>
      <xdr:row>52</xdr:row>
      <xdr:rowOff>99060</xdr:rowOff>
    </xdr:to>
    <xdr:cxnSp macro="">
      <xdr:nvCxnSpPr>
        <xdr:cNvPr id="777" name="直線コネクタ 776"/>
        <xdr:cNvCxnSpPr/>
      </xdr:nvCxnSpPr>
      <xdr:spPr>
        <a:xfrm>
          <a:off x="16032480" y="8820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128270</xdr:rowOff>
    </xdr:from>
    <xdr:ext cx="594360" cy="250825"/>
    <xdr:sp macro="" textlink="">
      <xdr:nvSpPr>
        <xdr:cNvPr id="778" name="テキスト ボックス 777"/>
        <xdr:cNvSpPr txBox="1"/>
      </xdr:nvSpPr>
      <xdr:spPr>
        <a:xfrm>
          <a:off x="15530830" y="86817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61595</xdr:rowOff>
    </xdr:from>
    <xdr:to xmlns:xdr="http://schemas.openxmlformats.org/drawingml/2006/spreadsheetDrawing">
      <xdr:col>120</xdr:col>
      <xdr:colOff>114300</xdr:colOff>
      <xdr:row>50</xdr:row>
      <xdr:rowOff>61595</xdr:rowOff>
    </xdr:to>
    <xdr:cxnSp macro="">
      <xdr:nvCxnSpPr>
        <xdr:cNvPr id="779" name="直線コネクタ 778"/>
        <xdr:cNvCxnSpPr/>
      </xdr:nvCxnSpPr>
      <xdr:spPr>
        <a:xfrm>
          <a:off x="16032480" y="8447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90805</xdr:rowOff>
    </xdr:from>
    <xdr:ext cx="594360" cy="250825"/>
    <xdr:sp macro="" textlink="">
      <xdr:nvSpPr>
        <xdr:cNvPr id="780" name="テキスト ボックス 779"/>
        <xdr:cNvSpPr txBox="1"/>
      </xdr:nvSpPr>
      <xdr:spPr>
        <a:xfrm>
          <a:off x="15530830" y="83089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1" name="直線コネクタ 780"/>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53340</xdr:rowOff>
    </xdr:from>
    <xdr:ext cx="594360" cy="250190"/>
    <xdr:sp macro="" textlink="">
      <xdr:nvSpPr>
        <xdr:cNvPr id="782" name="テキスト ボックス 781"/>
        <xdr:cNvSpPr txBox="1"/>
      </xdr:nvSpPr>
      <xdr:spPr>
        <a:xfrm>
          <a:off x="15530830" y="79362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3" name="貸付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151130</xdr:rowOff>
    </xdr:from>
    <xdr:to xmlns:xdr="http://schemas.openxmlformats.org/drawingml/2006/spreadsheetDrawing">
      <xdr:col>116</xdr:col>
      <xdr:colOff>62865</xdr:colOff>
      <xdr:row>59</xdr:row>
      <xdr:rowOff>43180</xdr:rowOff>
    </xdr:to>
    <xdr:cxnSp macro="">
      <xdr:nvCxnSpPr>
        <xdr:cNvPr id="784" name="直線コネクタ 783"/>
        <xdr:cNvCxnSpPr/>
      </xdr:nvCxnSpPr>
      <xdr:spPr>
        <a:xfrm flipV="1">
          <a:off x="19434175" y="853694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47625</xdr:rowOff>
    </xdr:from>
    <xdr:ext cx="248920" cy="250825"/>
    <xdr:sp macro="" textlink="">
      <xdr:nvSpPr>
        <xdr:cNvPr id="785" name="貸付金最小値テキスト"/>
        <xdr:cNvSpPr txBox="1"/>
      </xdr:nvSpPr>
      <xdr:spPr>
        <a:xfrm>
          <a:off x="19486880" y="9942195"/>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43180</xdr:rowOff>
    </xdr:from>
    <xdr:to xmlns:xdr="http://schemas.openxmlformats.org/drawingml/2006/spreadsheetDrawing">
      <xdr:col>116</xdr:col>
      <xdr:colOff>152400</xdr:colOff>
      <xdr:row>59</xdr:row>
      <xdr:rowOff>43180</xdr:rowOff>
    </xdr:to>
    <xdr:cxnSp macro="">
      <xdr:nvCxnSpPr>
        <xdr:cNvPr id="786" name="直線コネクタ 785"/>
        <xdr:cNvCxnSpPr/>
      </xdr:nvCxnSpPr>
      <xdr:spPr>
        <a:xfrm>
          <a:off x="19370675" y="99377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99060</xdr:rowOff>
    </xdr:from>
    <xdr:ext cx="598170" cy="253365"/>
    <xdr:sp macro="" textlink="">
      <xdr:nvSpPr>
        <xdr:cNvPr id="787" name="貸付金最大値テキスト"/>
        <xdr:cNvSpPr txBox="1"/>
      </xdr:nvSpPr>
      <xdr:spPr>
        <a:xfrm>
          <a:off x="19486880" y="831723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151130</xdr:rowOff>
    </xdr:from>
    <xdr:to xmlns:xdr="http://schemas.openxmlformats.org/drawingml/2006/spreadsheetDrawing">
      <xdr:col>116</xdr:col>
      <xdr:colOff>152400</xdr:colOff>
      <xdr:row>50</xdr:row>
      <xdr:rowOff>151130</xdr:rowOff>
    </xdr:to>
    <xdr:cxnSp macro="">
      <xdr:nvCxnSpPr>
        <xdr:cNvPr id="788" name="直線コネクタ 787"/>
        <xdr:cNvCxnSpPr/>
      </xdr:nvCxnSpPr>
      <xdr:spPr>
        <a:xfrm>
          <a:off x="19370675" y="85369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59</xdr:row>
      <xdr:rowOff>8890</xdr:rowOff>
    </xdr:from>
    <xdr:to xmlns:xdr="http://schemas.openxmlformats.org/drawingml/2006/spreadsheetDrawing">
      <xdr:col>116</xdr:col>
      <xdr:colOff>63500</xdr:colOff>
      <xdr:row>59</xdr:row>
      <xdr:rowOff>12065</xdr:rowOff>
    </xdr:to>
    <xdr:cxnSp macro="">
      <xdr:nvCxnSpPr>
        <xdr:cNvPr id="789" name="直線コネクタ 788"/>
        <xdr:cNvCxnSpPr/>
      </xdr:nvCxnSpPr>
      <xdr:spPr>
        <a:xfrm flipV="1">
          <a:off x="18704560" y="9903460"/>
          <a:ext cx="7315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124460</xdr:rowOff>
    </xdr:from>
    <xdr:ext cx="469265" cy="250825"/>
    <xdr:sp macro="" textlink="">
      <xdr:nvSpPr>
        <xdr:cNvPr id="790" name="貸付金平均値テキスト"/>
        <xdr:cNvSpPr txBox="1"/>
      </xdr:nvSpPr>
      <xdr:spPr>
        <a:xfrm>
          <a:off x="19486880" y="9683750"/>
          <a:ext cx="469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101600</xdr:rowOff>
    </xdr:from>
    <xdr:to xmlns:xdr="http://schemas.openxmlformats.org/drawingml/2006/spreadsheetDrawing">
      <xdr:col>116</xdr:col>
      <xdr:colOff>114300</xdr:colOff>
      <xdr:row>59</xdr:row>
      <xdr:rowOff>33655</xdr:rowOff>
    </xdr:to>
    <xdr:sp macro="" textlink="">
      <xdr:nvSpPr>
        <xdr:cNvPr id="791" name="フローチャート: 判断 790"/>
        <xdr:cNvSpPr/>
      </xdr:nvSpPr>
      <xdr:spPr>
        <a:xfrm>
          <a:off x="19385280" y="9828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12065</xdr:rowOff>
    </xdr:from>
    <xdr:to xmlns:xdr="http://schemas.openxmlformats.org/drawingml/2006/spreadsheetDrawing">
      <xdr:col>111</xdr:col>
      <xdr:colOff>167005</xdr:colOff>
      <xdr:row>59</xdr:row>
      <xdr:rowOff>17145</xdr:rowOff>
    </xdr:to>
    <xdr:cxnSp macro="">
      <xdr:nvCxnSpPr>
        <xdr:cNvPr id="792" name="直線コネクタ 791"/>
        <xdr:cNvCxnSpPr/>
      </xdr:nvCxnSpPr>
      <xdr:spPr>
        <a:xfrm flipV="1">
          <a:off x="17920335" y="9906635"/>
          <a:ext cx="7842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101600</xdr:rowOff>
    </xdr:from>
    <xdr:to xmlns:xdr="http://schemas.openxmlformats.org/drawingml/2006/spreadsheetDrawing">
      <xdr:col>112</xdr:col>
      <xdr:colOff>38100</xdr:colOff>
      <xdr:row>59</xdr:row>
      <xdr:rowOff>33655</xdr:rowOff>
    </xdr:to>
    <xdr:sp macro="" textlink="">
      <xdr:nvSpPr>
        <xdr:cNvPr id="793" name="フローチャート: 判断 792"/>
        <xdr:cNvSpPr/>
      </xdr:nvSpPr>
      <xdr:spPr>
        <a:xfrm>
          <a:off x="18664555" y="982853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50165</xdr:rowOff>
    </xdr:from>
    <xdr:ext cx="469265" cy="250825"/>
    <xdr:sp macro="" textlink="">
      <xdr:nvSpPr>
        <xdr:cNvPr id="794" name="テキスト ボックス 793"/>
        <xdr:cNvSpPr txBox="1"/>
      </xdr:nvSpPr>
      <xdr:spPr>
        <a:xfrm>
          <a:off x="18503900" y="960945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71120</xdr:rowOff>
    </xdr:from>
    <xdr:to xmlns:xdr="http://schemas.openxmlformats.org/drawingml/2006/spreadsheetDrawing">
      <xdr:col>107</xdr:col>
      <xdr:colOff>50800</xdr:colOff>
      <xdr:row>59</xdr:row>
      <xdr:rowOff>17145</xdr:rowOff>
    </xdr:to>
    <xdr:cxnSp macro="">
      <xdr:nvCxnSpPr>
        <xdr:cNvPr id="795" name="直線コネクタ 794"/>
        <xdr:cNvCxnSpPr/>
      </xdr:nvCxnSpPr>
      <xdr:spPr>
        <a:xfrm>
          <a:off x="17148810" y="9798050"/>
          <a:ext cx="77152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100330</xdr:rowOff>
    </xdr:from>
    <xdr:to xmlns:xdr="http://schemas.openxmlformats.org/drawingml/2006/spreadsheetDrawing">
      <xdr:col>107</xdr:col>
      <xdr:colOff>101600</xdr:colOff>
      <xdr:row>59</xdr:row>
      <xdr:rowOff>32385</xdr:rowOff>
    </xdr:to>
    <xdr:sp macro="" textlink="">
      <xdr:nvSpPr>
        <xdr:cNvPr id="796" name="フローチャート: 判断 795"/>
        <xdr:cNvSpPr/>
      </xdr:nvSpPr>
      <xdr:spPr>
        <a:xfrm>
          <a:off x="17869535" y="9827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48895</xdr:rowOff>
    </xdr:from>
    <xdr:ext cx="469265" cy="250825"/>
    <xdr:sp macro="" textlink="">
      <xdr:nvSpPr>
        <xdr:cNvPr id="797" name="テキスト ボックス 796"/>
        <xdr:cNvSpPr txBox="1"/>
      </xdr:nvSpPr>
      <xdr:spPr>
        <a:xfrm>
          <a:off x="17708880" y="960818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58</xdr:row>
      <xdr:rowOff>59055</xdr:rowOff>
    </xdr:from>
    <xdr:to xmlns:xdr="http://schemas.openxmlformats.org/drawingml/2006/spreadsheetDrawing">
      <xdr:col>102</xdr:col>
      <xdr:colOff>114300</xdr:colOff>
      <xdr:row>58</xdr:row>
      <xdr:rowOff>71120</xdr:rowOff>
    </xdr:to>
    <xdr:cxnSp macro="">
      <xdr:nvCxnSpPr>
        <xdr:cNvPr id="798" name="直線コネクタ 797"/>
        <xdr:cNvCxnSpPr/>
      </xdr:nvCxnSpPr>
      <xdr:spPr>
        <a:xfrm>
          <a:off x="16366490" y="9785985"/>
          <a:ext cx="7823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125730</xdr:rowOff>
    </xdr:from>
    <xdr:to xmlns:xdr="http://schemas.openxmlformats.org/drawingml/2006/spreadsheetDrawing">
      <xdr:col>102</xdr:col>
      <xdr:colOff>165100</xdr:colOff>
      <xdr:row>59</xdr:row>
      <xdr:rowOff>57150</xdr:rowOff>
    </xdr:to>
    <xdr:sp macro="" textlink="">
      <xdr:nvSpPr>
        <xdr:cNvPr id="799" name="フローチャート: 判断 798"/>
        <xdr:cNvSpPr/>
      </xdr:nvSpPr>
      <xdr:spPr>
        <a:xfrm>
          <a:off x="17098010" y="9852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48895</xdr:rowOff>
    </xdr:from>
    <xdr:ext cx="469265" cy="250825"/>
    <xdr:sp macro="" textlink="">
      <xdr:nvSpPr>
        <xdr:cNvPr id="800" name="テキスト ボックス 799"/>
        <xdr:cNvSpPr txBox="1"/>
      </xdr:nvSpPr>
      <xdr:spPr>
        <a:xfrm>
          <a:off x="16937355" y="994346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112395</xdr:rowOff>
    </xdr:from>
    <xdr:to xmlns:xdr="http://schemas.openxmlformats.org/drawingml/2006/spreadsheetDrawing">
      <xdr:col>98</xdr:col>
      <xdr:colOff>38100</xdr:colOff>
      <xdr:row>59</xdr:row>
      <xdr:rowOff>43815</xdr:rowOff>
    </xdr:to>
    <xdr:sp macro="" textlink="">
      <xdr:nvSpPr>
        <xdr:cNvPr id="801" name="フローチャート: 判断 800"/>
        <xdr:cNvSpPr/>
      </xdr:nvSpPr>
      <xdr:spPr>
        <a:xfrm>
          <a:off x="16326485" y="983932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35560</xdr:rowOff>
    </xdr:from>
    <xdr:ext cx="469265" cy="250825"/>
    <xdr:sp macro="" textlink="">
      <xdr:nvSpPr>
        <xdr:cNvPr id="802" name="テキスト ボックス 801"/>
        <xdr:cNvSpPr txBox="1"/>
      </xdr:nvSpPr>
      <xdr:spPr>
        <a:xfrm>
          <a:off x="16165830" y="9930130"/>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3" name="テキスト ボックス 802"/>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61</xdr:row>
      <xdr:rowOff>78105</xdr:rowOff>
    </xdr:from>
    <xdr:ext cx="762000" cy="253365"/>
    <xdr:sp macro="" textlink="">
      <xdr:nvSpPr>
        <xdr:cNvPr id="804" name="テキスト ボックス 803"/>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9460" cy="253365"/>
    <xdr:sp macro="" textlink="">
      <xdr:nvSpPr>
        <xdr:cNvPr id="805" name="テキスト ボックス 804"/>
        <xdr:cNvSpPr txBox="1"/>
      </xdr:nvSpPr>
      <xdr:spPr>
        <a:xfrm>
          <a:off x="1775333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1365" cy="253365"/>
    <xdr:sp macro="" textlink="">
      <xdr:nvSpPr>
        <xdr:cNvPr id="806" name="テキスト ボックス 805"/>
        <xdr:cNvSpPr txBox="1"/>
      </xdr:nvSpPr>
      <xdr:spPr>
        <a:xfrm>
          <a:off x="1698180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61</xdr:row>
      <xdr:rowOff>78105</xdr:rowOff>
    </xdr:from>
    <xdr:ext cx="762000" cy="253365"/>
    <xdr:sp macro="" textlink="">
      <xdr:nvSpPr>
        <xdr:cNvPr id="807" name="テキスト ボックス 806"/>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127635</xdr:rowOff>
    </xdr:from>
    <xdr:to xmlns:xdr="http://schemas.openxmlformats.org/drawingml/2006/spreadsheetDrawing">
      <xdr:col>116</xdr:col>
      <xdr:colOff>114300</xdr:colOff>
      <xdr:row>59</xdr:row>
      <xdr:rowOff>59055</xdr:rowOff>
    </xdr:to>
    <xdr:sp macro="" textlink="">
      <xdr:nvSpPr>
        <xdr:cNvPr id="808" name="楕円 807"/>
        <xdr:cNvSpPr/>
      </xdr:nvSpPr>
      <xdr:spPr>
        <a:xfrm>
          <a:off x="19385280" y="9854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80645</xdr:rowOff>
    </xdr:from>
    <xdr:ext cx="469265" cy="253365"/>
    <xdr:sp macro="" textlink="">
      <xdr:nvSpPr>
        <xdr:cNvPr id="809" name="貸付金該当値テキスト"/>
        <xdr:cNvSpPr txBox="1"/>
      </xdr:nvSpPr>
      <xdr:spPr>
        <a:xfrm>
          <a:off x="19486880" y="98075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129540</xdr:rowOff>
    </xdr:from>
    <xdr:to xmlns:xdr="http://schemas.openxmlformats.org/drawingml/2006/spreadsheetDrawing">
      <xdr:col>112</xdr:col>
      <xdr:colOff>38100</xdr:colOff>
      <xdr:row>59</xdr:row>
      <xdr:rowOff>61595</xdr:rowOff>
    </xdr:to>
    <xdr:sp macro="" textlink="">
      <xdr:nvSpPr>
        <xdr:cNvPr id="810" name="楕円 809"/>
        <xdr:cNvSpPr/>
      </xdr:nvSpPr>
      <xdr:spPr>
        <a:xfrm>
          <a:off x="18664555" y="985647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52705</xdr:rowOff>
    </xdr:from>
    <xdr:ext cx="469265" cy="250190"/>
    <xdr:sp macro="" textlink="">
      <xdr:nvSpPr>
        <xdr:cNvPr id="811" name="テキスト ボックス 810"/>
        <xdr:cNvSpPr txBox="1"/>
      </xdr:nvSpPr>
      <xdr:spPr>
        <a:xfrm>
          <a:off x="18503900" y="9947275"/>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135255</xdr:rowOff>
    </xdr:from>
    <xdr:to xmlns:xdr="http://schemas.openxmlformats.org/drawingml/2006/spreadsheetDrawing">
      <xdr:col>107</xdr:col>
      <xdr:colOff>101600</xdr:colOff>
      <xdr:row>59</xdr:row>
      <xdr:rowOff>67310</xdr:rowOff>
    </xdr:to>
    <xdr:sp macro="" textlink="">
      <xdr:nvSpPr>
        <xdr:cNvPr id="812" name="楕円 811"/>
        <xdr:cNvSpPr/>
      </xdr:nvSpPr>
      <xdr:spPr>
        <a:xfrm>
          <a:off x="17869535" y="9862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58420</xdr:rowOff>
    </xdr:from>
    <xdr:ext cx="469265" cy="253365"/>
    <xdr:sp macro="" textlink="">
      <xdr:nvSpPr>
        <xdr:cNvPr id="813" name="テキスト ボックス 812"/>
        <xdr:cNvSpPr txBox="1"/>
      </xdr:nvSpPr>
      <xdr:spPr>
        <a:xfrm>
          <a:off x="17708880" y="99529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20955</xdr:rowOff>
    </xdr:from>
    <xdr:to xmlns:xdr="http://schemas.openxmlformats.org/drawingml/2006/spreadsheetDrawing">
      <xdr:col>102</xdr:col>
      <xdr:colOff>165100</xdr:colOff>
      <xdr:row>58</xdr:row>
      <xdr:rowOff>120015</xdr:rowOff>
    </xdr:to>
    <xdr:sp macro="" textlink="">
      <xdr:nvSpPr>
        <xdr:cNvPr id="814" name="楕円 813"/>
        <xdr:cNvSpPr/>
      </xdr:nvSpPr>
      <xdr:spPr>
        <a:xfrm>
          <a:off x="17098010" y="9747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136525</xdr:rowOff>
    </xdr:from>
    <xdr:ext cx="533400" cy="253365"/>
    <xdr:sp macro="" textlink="">
      <xdr:nvSpPr>
        <xdr:cNvPr id="815" name="テキスト ボックス 814"/>
        <xdr:cNvSpPr txBox="1"/>
      </xdr:nvSpPr>
      <xdr:spPr>
        <a:xfrm>
          <a:off x="16904970" y="952817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xdr:rowOff>
    </xdr:from>
    <xdr:to xmlns:xdr="http://schemas.openxmlformats.org/drawingml/2006/spreadsheetDrawing">
      <xdr:col>98</xdr:col>
      <xdr:colOff>38100</xdr:colOff>
      <xdr:row>58</xdr:row>
      <xdr:rowOff>108585</xdr:rowOff>
    </xdr:to>
    <xdr:sp macro="" textlink="">
      <xdr:nvSpPr>
        <xdr:cNvPr id="816" name="楕円 815"/>
        <xdr:cNvSpPr/>
      </xdr:nvSpPr>
      <xdr:spPr>
        <a:xfrm>
          <a:off x="16326485" y="973582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125095</xdr:rowOff>
    </xdr:from>
    <xdr:ext cx="531495" cy="250825"/>
    <xdr:sp macro="" textlink="">
      <xdr:nvSpPr>
        <xdr:cNvPr id="817" name="テキスト ボックス 816"/>
        <xdr:cNvSpPr txBox="1"/>
      </xdr:nvSpPr>
      <xdr:spPr>
        <a:xfrm>
          <a:off x="16133445" y="95167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18" name="正方形/長方形 817"/>
        <xdr:cNvSpPr/>
      </xdr:nvSpPr>
      <xdr:spPr>
        <a:xfrm>
          <a:off x="1603248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19" name="正方形/長方形 818"/>
        <xdr:cNvSpPr/>
      </xdr:nvSpPr>
      <xdr:spPr>
        <a:xfrm>
          <a:off x="161594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61594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21" name="正方形/長方形 820"/>
        <xdr:cNvSpPr/>
      </xdr:nvSpPr>
      <xdr:spPr>
        <a:xfrm>
          <a:off x="1703451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703451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23" name="正方形/長方形 822"/>
        <xdr:cNvSpPr/>
      </xdr:nvSpPr>
      <xdr:spPr>
        <a:xfrm>
          <a:off x="1803654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1803654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25" name="正方形/長方形 824"/>
        <xdr:cNvSpPr/>
      </xdr:nvSpPr>
      <xdr:spPr>
        <a:xfrm>
          <a:off x="1603248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7345" cy="219710"/>
    <xdr:sp macro="" textlink="">
      <xdr:nvSpPr>
        <xdr:cNvPr id="826" name="テキスト ボックス 825"/>
        <xdr:cNvSpPr txBox="1"/>
      </xdr:nvSpPr>
      <xdr:spPr>
        <a:xfrm>
          <a:off x="16017875"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27" name="直線コネクタ 826"/>
        <xdr:cNvCxnSpPr/>
      </xdr:nvCxnSpPr>
      <xdr:spPr>
        <a:xfrm>
          <a:off x="1603248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43180</xdr:rowOff>
    </xdr:from>
    <xdr:to xmlns:xdr="http://schemas.openxmlformats.org/drawingml/2006/spreadsheetDrawing">
      <xdr:col>120</xdr:col>
      <xdr:colOff>114300</xdr:colOff>
      <xdr:row>79</xdr:row>
      <xdr:rowOff>43180</xdr:rowOff>
    </xdr:to>
    <xdr:cxnSp macro="">
      <xdr:nvCxnSpPr>
        <xdr:cNvPr id="828" name="直線コネクタ 827"/>
        <xdr:cNvCxnSpPr/>
      </xdr:nvCxnSpPr>
      <xdr:spPr>
        <a:xfrm>
          <a:off x="1603248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72390</xdr:rowOff>
    </xdr:from>
    <xdr:ext cx="245745" cy="250825"/>
    <xdr:sp macro="" textlink="">
      <xdr:nvSpPr>
        <xdr:cNvPr id="829" name="テキスト ボックス 828"/>
        <xdr:cNvSpPr txBox="1"/>
      </xdr:nvSpPr>
      <xdr:spPr>
        <a:xfrm>
          <a:off x="15830550" y="131521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30" name="直線コネクタ 829"/>
        <xdr:cNvCxnSpPr/>
      </xdr:nvCxnSpPr>
      <xdr:spPr>
        <a:xfrm>
          <a:off x="1603248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34925</xdr:rowOff>
    </xdr:from>
    <xdr:ext cx="594360" cy="250825"/>
    <xdr:sp macro="" textlink="">
      <xdr:nvSpPr>
        <xdr:cNvPr id="831" name="テキスト ボックス 830"/>
        <xdr:cNvSpPr txBox="1"/>
      </xdr:nvSpPr>
      <xdr:spPr>
        <a:xfrm>
          <a:off x="15530830" y="127793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136525</xdr:rowOff>
    </xdr:from>
    <xdr:to xmlns:xdr="http://schemas.openxmlformats.org/drawingml/2006/spreadsheetDrawing">
      <xdr:col>120</xdr:col>
      <xdr:colOff>114300</xdr:colOff>
      <xdr:row>74</xdr:row>
      <xdr:rowOff>136525</xdr:rowOff>
    </xdr:to>
    <xdr:cxnSp macro="">
      <xdr:nvCxnSpPr>
        <xdr:cNvPr id="832" name="直線コネクタ 831"/>
        <xdr:cNvCxnSpPr/>
      </xdr:nvCxnSpPr>
      <xdr:spPr>
        <a:xfrm>
          <a:off x="1603248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165100</xdr:rowOff>
    </xdr:from>
    <xdr:ext cx="594360" cy="250190"/>
    <xdr:sp macro="" textlink="">
      <xdr:nvSpPr>
        <xdr:cNvPr id="833" name="テキスト ボックス 832"/>
        <xdr:cNvSpPr txBox="1"/>
      </xdr:nvSpPr>
      <xdr:spPr>
        <a:xfrm>
          <a:off x="15530830" y="124066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99060</xdr:rowOff>
    </xdr:from>
    <xdr:to xmlns:xdr="http://schemas.openxmlformats.org/drawingml/2006/spreadsheetDrawing">
      <xdr:col>120</xdr:col>
      <xdr:colOff>114300</xdr:colOff>
      <xdr:row>72</xdr:row>
      <xdr:rowOff>99060</xdr:rowOff>
    </xdr:to>
    <xdr:cxnSp macro="">
      <xdr:nvCxnSpPr>
        <xdr:cNvPr id="834" name="直線コネクタ 833"/>
        <xdr:cNvCxnSpPr/>
      </xdr:nvCxnSpPr>
      <xdr:spPr>
        <a:xfrm>
          <a:off x="1603248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128270</xdr:rowOff>
    </xdr:from>
    <xdr:ext cx="594360" cy="250825"/>
    <xdr:sp macro="" textlink="">
      <xdr:nvSpPr>
        <xdr:cNvPr id="835" name="テキスト ボックス 834"/>
        <xdr:cNvSpPr txBox="1"/>
      </xdr:nvSpPr>
      <xdr:spPr>
        <a:xfrm>
          <a:off x="15530830" y="120345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61595</xdr:rowOff>
    </xdr:from>
    <xdr:to xmlns:xdr="http://schemas.openxmlformats.org/drawingml/2006/spreadsheetDrawing">
      <xdr:col>120</xdr:col>
      <xdr:colOff>114300</xdr:colOff>
      <xdr:row>70</xdr:row>
      <xdr:rowOff>61595</xdr:rowOff>
    </xdr:to>
    <xdr:cxnSp macro="">
      <xdr:nvCxnSpPr>
        <xdr:cNvPr id="836" name="直線コネクタ 835"/>
        <xdr:cNvCxnSpPr/>
      </xdr:nvCxnSpPr>
      <xdr:spPr>
        <a:xfrm>
          <a:off x="1603248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90805</xdr:rowOff>
    </xdr:from>
    <xdr:ext cx="594360" cy="250825"/>
    <xdr:sp macro="" textlink="">
      <xdr:nvSpPr>
        <xdr:cNvPr id="837" name="テキスト ボックス 836"/>
        <xdr:cNvSpPr txBox="1"/>
      </xdr:nvSpPr>
      <xdr:spPr>
        <a:xfrm>
          <a:off x="15530830" y="116617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8" name="直線コネクタ 837"/>
        <xdr:cNvCxnSpPr/>
      </xdr:nvCxnSpPr>
      <xdr:spPr>
        <a:xfrm>
          <a:off x="1603248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4360" cy="250190"/>
    <xdr:sp macro="" textlink="">
      <xdr:nvSpPr>
        <xdr:cNvPr id="839" name="テキスト ボックス 838"/>
        <xdr:cNvSpPr txBox="1"/>
      </xdr:nvSpPr>
      <xdr:spPr>
        <a:xfrm>
          <a:off x="15530830" y="112890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0" name="繰出金グラフ枠"/>
        <xdr:cNvSpPr/>
      </xdr:nvSpPr>
      <xdr:spPr>
        <a:xfrm>
          <a:off x="1603248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112395</xdr:rowOff>
    </xdr:from>
    <xdr:to xmlns:xdr="http://schemas.openxmlformats.org/drawingml/2006/spreadsheetDrawing">
      <xdr:col>116</xdr:col>
      <xdr:colOff>62865</xdr:colOff>
      <xdr:row>78</xdr:row>
      <xdr:rowOff>52705</xdr:rowOff>
    </xdr:to>
    <xdr:cxnSp macro="">
      <xdr:nvCxnSpPr>
        <xdr:cNvPr id="841" name="直線コネクタ 840"/>
        <xdr:cNvCxnSpPr/>
      </xdr:nvCxnSpPr>
      <xdr:spPr>
        <a:xfrm flipV="1">
          <a:off x="19434175" y="12018645"/>
          <a:ext cx="127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56515</xdr:rowOff>
    </xdr:from>
    <xdr:ext cx="534035" cy="253365"/>
    <xdr:sp macro="" textlink="">
      <xdr:nvSpPr>
        <xdr:cNvPr id="842" name="繰出金最小値テキスト"/>
        <xdr:cNvSpPr txBox="1"/>
      </xdr:nvSpPr>
      <xdr:spPr>
        <a:xfrm>
          <a:off x="19486880" y="1313624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52705</xdr:rowOff>
    </xdr:from>
    <xdr:to xmlns:xdr="http://schemas.openxmlformats.org/drawingml/2006/spreadsheetDrawing">
      <xdr:col>116</xdr:col>
      <xdr:colOff>152400</xdr:colOff>
      <xdr:row>78</xdr:row>
      <xdr:rowOff>52705</xdr:rowOff>
    </xdr:to>
    <xdr:cxnSp macro="">
      <xdr:nvCxnSpPr>
        <xdr:cNvPr id="843" name="直線コネクタ 842"/>
        <xdr:cNvCxnSpPr/>
      </xdr:nvCxnSpPr>
      <xdr:spPr>
        <a:xfrm>
          <a:off x="19370675" y="131324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60325</xdr:rowOff>
    </xdr:from>
    <xdr:ext cx="598170" cy="253365"/>
    <xdr:sp macro="" textlink="">
      <xdr:nvSpPr>
        <xdr:cNvPr id="844" name="繰出金最大値テキスト"/>
        <xdr:cNvSpPr txBox="1"/>
      </xdr:nvSpPr>
      <xdr:spPr>
        <a:xfrm>
          <a:off x="19486880" y="1179893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112395</xdr:rowOff>
    </xdr:from>
    <xdr:to xmlns:xdr="http://schemas.openxmlformats.org/drawingml/2006/spreadsheetDrawing">
      <xdr:col>116</xdr:col>
      <xdr:colOff>152400</xdr:colOff>
      <xdr:row>71</xdr:row>
      <xdr:rowOff>112395</xdr:rowOff>
    </xdr:to>
    <xdr:cxnSp macro="">
      <xdr:nvCxnSpPr>
        <xdr:cNvPr id="845" name="直線コネクタ 844"/>
        <xdr:cNvCxnSpPr/>
      </xdr:nvCxnSpPr>
      <xdr:spPr>
        <a:xfrm>
          <a:off x="19370675" y="120186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75</xdr:row>
      <xdr:rowOff>142240</xdr:rowOff>
    </xdr:from>
    <xdr:to xmlns:xdr="http://schemas.openxmlformats.org/drawingml/2006/spreadsheetDrawing">
      <xdr:col>116</xdr:col>
      <xdr:colOff>63500</xdr:colOff>
      <xdr:row>76</xdr:row>
      <xdr:rowOff>107315</xdr:rowOff>
    </xdr:to>
    <xdr:cxnSp macro="">
      <xdr:nvCxnSpPr>
        <xdr:cNvPr id="846" name="直線コネクタ 845"/>
        <xdr:cNvCxnSpPr/>
      </xdr:nvCxnSpPr>
      <xdr:spPr>
        <a:xfrm flipV="1">
          <a:off x="18704560" y="12719050"/>
          <a:ext cx="73152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38735</xdr:rowOff>
    </xdr:from>
    <xdr:ext cx="598170" cy="253365"/>
    <xdr:sp macro="" textlink="">
      <xdr:nvSpPr>
        <xdr:cNvPr id="847" name="繰出金平均値テキスト"/>
        <xdr:cNvSpPr txBox="1"/>
      </xdr:nvSpPr>
      <xdr:spPr>
        <a:xfrm>
          <a:off x="19486880" y="12783185"/>
          <a:ext cx="5981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59690</xdr:rowOff>
    </xdr:from>
    <xdr:to xmlns:xdr="http://schemas.openxmlformats.org/drawingml/2006/spreadsheetDrawing">
      <xdr:col>116</xdr:col>
      <xdr:colOff>114300</xdr:colOff>
      <xdr:row>76</xdr:row>
      <xdr:rowOff>159385</xdr:rowOff>
    </xdr:to>
    <xdr:sp macro="" textlink="">
      <xdr:nvSpPr>
        <xdr:cNvPr id="848" name="フローチャート: 判断 847"/>
        <xdr:cNvSpPr/>
      </xdr:nvSpPr>
      <xdr:spPr>
        <a:xfrm>
          <a:off x="19385280" y="128041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95885</xdr:rowOff>
    </xdr:from>
    <xdr:to xmlns:xdr="http://schemas.openxmlformats.org/drawingml/2006/spreadsheetDrawing">
      <xdr:col>111</xdr:col>
      <xdr:colOff>167005</xdr:colOff>
      <xdr:row>76</xdr:row>
      <xdr:rowOff>107315</xdr:rowOff>
    </xdr:to>
    <xdr:cxnSp macro="">
      <xdr:nvCxnSpPr>
        <xdr:cNvPr id="849" name="直線コネクタ 848"/>
        <xdr:cNvCxnSpPr/>
      </xdr:nvCxnSpPr>
      <xdr:spPr>
        <a:xfrm>
          <a:off x="17920335" y="12840335"/>
          <a:ext cx="7842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80010</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18664555" y="1282446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5630" cy="253365"/>
    <xdr:sp macro="" textlink="">
      <xdr:nvSpPr>
        <xdr:cNvPr id="851" name="テキスト ボックス 850"/>
        <xdr:cNvSpPr txBox="1"/>
      </xdr:nvSpPr>
      <xdr:spPr>
        <a:xfrm>
          <a:off x="18439130" y="1291526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95885</xdr:rowOff>
    </xdr:from>
    <xdr:to xmlns:xdr="http://schemas.openxmlformats.org/drawingml/2006/spreadsheetDrawing">
      <xdr:col>107</xdr:col>
      <xdr:colOff>50800</xdr:colOff>
      <xdr:row>76</xdr:row>
      <xdr:rowOff>136525</xdr:rowOff>
    </xdr:to>
    <xdr:cxnSp macro="">
      <xdr:nvCxnSpPr>
        <xdr:cNvPr id="852" name="直線コネクタ 851"/>
        <xdr:cNvCxnSpPr/>
      </xdr:nvCxnSpPr>
      <xdr:spPr>
        <a:xfrm flipV="1">
          <a:off x="17148810" y="12840335"/>
          <a:ext cx="7715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78105</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17869535" y="1282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1270</xdr:rowOff>
    </xdr:from>
    <xdr:ext cx="595630" cy="253365"/>
    <xdr:sp macro="" textlink="">
      <xdr:nvSpPr>
        <xdr:cNvPr id="854" name="テキスト ボックス 853"/>
        <xdr:cNvSpPr txBox="1"/>
      </xdr:nvSpPr>
      <xdr:spPr>
        <a:xfrm>
          <a:off x="17667605" y="129133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76</xdr:row>
      <xdr:rowOff>116840</xdr:rowOff>
    </xdr:from>
    <xdr:to xmlns:xdr="http://schemas.openxmlformats.org/drawingml/2006/spreadsheetDrawing">
      <xdr:col>102</xdr:col>
      <xdr:colOff>114300</xdr:colOff>
      <xdr:row>76</xdr:row>
      <xdr:rowOff>136525</xdr:rowOff>
    </xdr:to>
    <xdr:cxnSp macro="">
      <xdr:nvCxnSpPr>
        <xdr:cNvPr id="855" name="直線コネクタ 854"/>
        <xdr:cNvCxnSpPr/>
      </xdr:nvCxnSpPr>
      <xdr:spPr>
        <a:xfrm>
          <a:off x="16366490" y="12861290"/>
          <a:ext cx="7823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29845</xdr:rowOff>
    </xdr:from>
    <xdr:to xmlns:xdr="http://schemas.openxmlformats.org/drawingml/2006/spreadsheetDrawing">
      <xdr:col>102</xdr:col>
      <xdr:colOff>165100</xdr:colOff>
      <xdr:row>77</xdr:row>
      <xdr:rowOff>128905</xdr:rowOff>
    </xdr:to>
    <xdr:sp macro="" textlink="">
      <xdr:nvSpPr>
        <xdr:cNvPr id="856" name="フローチャート: 判断 855"/>
        <xdr:cNvSpPr/>
      </xdr:nvSpPr>
      <xdr:spPr>
        <a:xfrm>
          <a:off x="17098010" y="12941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120015</xdr:rowOff>
    </xdr:from>
    <xdr:ext cx="533400" cy="252730"/>
    <xdr:sp macro="" textlink="">
      <xdr:nvSpPr>
        <xdr:cNvPr id="857" name="テキスト ボックス 856"/>
        <xdr:cNvSpPr txBox="1"/>
      </xdr:nvSpPr>
      <xdr:spPr>
        <a:xfrm>
          <a:off x="16904970" y="1303210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29210</xdr:rowOff>
    </xdr:from>
    <xdr:to xmlns:xdr="http://schemas.openxmlformats.org/drawingml/2006/spreadsheetDrawing">
      <xdr:col>98</xdr:col>
      <xdr:colOff>38100</xdr:colOff>
      <xdr:row>77</xdr:row>
      <xdr:rowOff>128905</xdr:rowOff>
    </xdr:to>
    <xdr:sp macro="" textlink="">
      <xdr:nvSpPr>
        <xdr:cNvPr id="858" name="フローチャート: 判断 857"/>
        <xdr:cNvSpPr/>
      </xdr:nvSpPr>
      <xdr:spPr>
        <a:xfrm>
          <a:off x="16326485" y="1294130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119380</xdr:rowOff>
    </xdr:from>
    <xdr:ext cx="531495" cy="252730"/>
    <xdr:sp macro="" textlink="">
      <xdr:nvSpPr>
        <xdr:cNvPr id="859" name="テキスト ボックス 858"/>
        <xdr:cNvSpPr txBox="1"/>
      </xdr:nvSpPr>
      <xdr:spPr>
        <a:xfrm>
          <a:off x="16133445" y="130314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0" name="テキスト ボックス 859"/>
        <xdr:cNvSpPr txBox="1"/>
      </xdr:nvSpPr>
      <xdr:spPr>
        <a:xfrm>
          <a:off x="1926907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81</xdr:row>
      <xdr:rowOff>78105</xdr:rowOff>
    </xdr:from>
    <xdr:ext cx="762000" cy="253365"/>
    <xdr:sp macro="" textlink="">
      <xdr:nvSpPr>
        <xdr:cNvPr id="861" name="テキスト ボックス 860"/>
        <xdr:cNvSpPr txBox="1"/>
      </xdr:nvSpPr>
      <xdr:spPr>
        <a:xfrm>
          <a:off x="185375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9460" cy="253365"/>
    <xdr:sp macro="" textlink="">
      <xdr:nvSpPr>
        <xdr:cNvPr id="862" name="テキスト ボックス 861"/>
        <xdr:cNvSpPr txBox="1"/>
      </xdr:nvSpPr>
      <xdr:spPr>
        <a:xfrm>
          <a:off x="1775333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1365" cy="253365"/>
    <xdr:sp macro="" textlink="">
      <xdr:nvSpPr>
        <xdr:cNvPr id="863" name="テキスト ボックス 862"/>
        <xdr:cNvSpPr txBox="1"/>
      </xdr:nvSpPr>
      <xdr:spPr>
        <a:xfrm>
          <a:off x="1698180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81</xdr:row>
      <xdr:rowOff>78105</xdr:rowOff>
    </xdr:from>
    <xdr:ext cx="762000" cy="253365"/>
    <xdr:sp macro="" textlink="">
      <xdr:nvSpPr>
        <xdr:cNvPr id="864" name="テキスト ボックス 863"/>
        <xdr:cNvSpPr txBox="1"/>
      </xdr:nvSpPr>
      <xdr:spPr>
        <a:xfrm>
          <a:off x="1619948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92710</xdr:rowOff>
    </xdr:from>
    <xdr:to xmlns:xdr="http://schemas.openxmlformats.org/drawingml/2006/spreadsheetDrawing">
      <xdr:col>116</xdr:col>
      <xdr:colOff>114300</xdr:colOff>
      <xdr:row>76</xdr:row>
      <xdr:rowOff>24130</xdr:rowOff>
    </xdr:to>
    <xdr:sp macro="" textlink="">
      <xdr:nvSpPr>
        <xdr:cNvPr id="865" name="楕円 864"/>
        <xdr:cNvSpPr/>
      </xdr:nvSpPr>
      <xdr:spPr>
        <a:xfrm>
          <a:off x="19385280" y="12669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114935</xdr:rowOff>
    </xdr:from>
    <xdr:ext cx="598170" cy="253365"/>
    <xdr:sp macro="" textlink="">
      <xdr:nvSpPr>
        <xdr:cNvPr id="866" name="繰出金該当値テキスト"/>
        <xdr:cNvSpPr txBox="1"/>
      </xdr:nvSpPr>
      <xdr:spPr>
        <a:xfrm>
          <a:off x="19486880" y="1252410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57785</xdr:rowOff>
    </xdr:from>
    <xdr:to xmlns:xdr="http://schemas.openxmlformats.org/drawingml/2006/spreadsheetDrawing">
      <xdr:col>112</xdr:col>
      <xdr:colOff>38100</xdr:colOff>
      <xdr:row>76</xdr:row>
      <xdr:rowOff>156845</xdr:rowOff>
    </xdr:to>
    <xdr:sp macro="" textlink="">
      <xdr:nvSpPr>
        <xdr:cNvPr id="867" name="楕円 866"/>
        <xdr:cNvSpPr/>
      </xdr:nvSpPr>
      <xdr:spPr>
        <a:xfrm>
          <a:off x="18664555" y="1280223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5715</xdr:rowOff>
    </xdr:from>
    <xdr:ext cx="595630" cy="252730"/>
    <xdr:sp macro="" textlink="">
      <xdr:nvSpPr>
        <xdr:cNvPr id="868" name="テキスト ボックス 867"/>
        <xdr:cNvSpPr txBox="1"/>
      </xdr:nvSpPr>
      <xdr:spPr>
        <a:xfrm>
          <a:off x="18439130" y="1258252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46990</xdr:rowOff>
    </xdr:from>
    <xdr:to xmlns:xdr="http://schemas.openxmlformats.org/drawingml/2006/spreadsheetDrawing">
      <xdr:col>107</xdr:col>
      <xdr:colOff>101600</xdr:colOff>
      <xdr:row>76</xdr:row>
      <xdr:rowOff>146050</xdr:rowOff>
    </xdr:to>
    <xdr:sp macro="" textlink="">
      <xdr:nvSpPr>
        <xdr:cNvPr id="869" name="楕円 868"/>
        <xdr:cNvSpPr/>
      </xdr:nvSpPr>
      <xdr:spPr>
        <a:xfrm>
          <a:off x="17869535" y="12791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162560</xdr:rowOff>
    </xdr:from>
    <xdr:ext cx="595630" cy="250190"/>
    <xdr:sp macro="" textlink="">
      <xdr:nvSpPr>
        <xdr:cNvPr id="870" name="テキスト ボックス 869"/>
        <xdr:cNvSpPr txBox="1"/>
      </xdr:nvSpPr>
      <xdr:spPr>
        <a:xfrm>
          <a:off x="17667605" y="125717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86995</xdr:rowOff>
    </xdr:from>
    <xdr:to xmlns:xdr="http://schemas.openxmlformats.org/drawingml/2006/spreadsheetDrawing">
      <xdr:col>102</xdr:col>
      <xdr:colOff>165100</xdr:colOff>
      <xdr:row>77</xdr:row>
      <xdr:rowOff>18415</xdr:rowOff>
    </xdr:to>
    <xdr:sp macro="" textlink="">
      <xdr:nvSpPr>
        <xdr:cNvPr id="871" name="楕円 870"/>
        <xdr:cNvSpPr/>
      </xdr:nvSpPr>
      <xdr:spPr>
        <a:xfrm>
          <a:off x="17098010" y="12831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34925</xdr:rowOff>
    </xdr:from>
    <xdr:ext cx="595630" cy="250825"/>
    <xdr:sp macro="" textlink="">
      <xdr:nvSpPr>
        <xdr:cNvPr id="872" name="テキスト ボックス 871"/>
        <xdr:cNvSpPr txBox="1"/>
      </xdr:nvSpPr>
      <xdr:spPr>
        <a:xfrm>
          <a:off x="16872585" y="1261173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67310</xdr:rowOff>
    </xdr:from>
    <xdr:to xmlns:xdr="http://schemas.openxmlformats.org/drawingml/2006/spreadsheetDrawing">
      <xdr:col>98</xdr:col>
      <xdr:colOff>38100</xdr:colOff>
      <xdr:row>76</xdr:row>
      <xdr:rowOff>166370</xdr:rowOff>
    </xdr:to>
    <xdr:sp macro="" textlink="">
      <xdr:nvSpPr>
        <xdr:cNvPr id="873" name="楕円 872"/>
        <xdr:cNvSpPr/>
      </xdr:nvSpPr>
      <xdr:spPr>
        <a:xfrm>
          <a:off x="16326485" y="1281176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15240</xdr:rowOff>
    </xdr:from>
    <xdr:ext cx="595630" cy="250825"/>
    <xdr:sp macro="" textlink="">
      <xdr:nvSpPr>
        <xdr:cNvPr id="874" name="テキスト ボックス 873"/>
        <xdr:cNvSpPr txBox="1"/>
      </xdr:nvSpPr>
      <xdr:spPr>
        <a:xfrm>
          <a:off x="16101060" y="1259205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75" name="正方形/長方形 874"/>
        <xdr:cNvSpPr/>
      </xdr:nvSpPr>
      <xdr:spPr>
        <a:xfrm>
          <a:off x="1603248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6" name="正方形/長方形 875"/>
        <xdr:cNvSpPr/>
      </xdr:nvSpPr>
      <xdr:spPr>
        <a:xfrm>
          <a:off x="161594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61594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78" name="正方形/長方形 877"/>
        <xdr:cNvSpPr/>
      </xdr:nvSpPr>
      <xdr:spPr>
        <a:xfrm>
          <a:off x="1703451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703451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0" name="正方形/長方形 879"/>
        <xdr:cNvSpPr/>
      </xdr:nvSpPr>
      <xdr:spPr>
        <a:xfrm>
          <a:off x="1803654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1803654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603248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7345" cy="219710"/>
    <xdr:sp macro="" textlink="">
      <xdr:nvSpPr>
        <xdr:cNvPr id="883" name="テキスト ボックス 882"/>
        <xdr:cNvSpPr txBox="1"/>
      </xdr:nvSpPr>
      <xdr:spPr>
        <a:xfrm>
          <a:off x="16017875"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603248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603248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86" name="テキスト ボックス 885"/>
        <xdr:cNvSpPr txBox="1"/>
      </xdr:nvSpPr>
      <xdr:spPr>
        <a:xfrm>
          <a:off x="15830550" y="157708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87" name="直線コネクタ 886"/>
        <xdr:cNvCxnSpPr/>
      </xdr:nvCxnSpPr>
      <xdr:spPr>
        <a:xfrm>
          <a:off x="1603248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45745" cy="250190"/>
    <xdr:sp macro="" textlink="">
      <xdr:nvSpPr>
        <xdr:cNvPr id="888" name="テキスト ボックス 887"/>
        <xdr:cNvSpPr txBox="1"/>
      </xdr:nvSpPr>
      <xdr:spPr>
        <a:xfrm>
          <a:off x="15830550" y="146418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9" name="前年度繰上充用金グラフ枠"/>
        <xdr:cNvSpPr/>
      </xdr:nvSpPr>
      <xdr:spPr>
        <a:xfrm>
          <a:off x="1603248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0" name="直線コネクタ 889"/>
        <xdr:cNvCxnSpPr/>
      </xdr:nvCxnSpPr>
      <xdr:spPr>
        <a:xfrm>
          <a:off x="1943417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91" name="前年度繰上充用金最小値テキスト"/>
        <xdr:cNvSpPr txBox="1"/>
      </xdr:nvSpPr>
      <xdr:spPr>
        <a:xfrm>
          <a:off x="194868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893" name="前年度繰上充用金最大値テキスト"/>
        <xdr:cNvSpPr txBox="1"/>
      </xdr:nvSpPr>
      <xdr:spPr>
        <a:xfrm>
          <a:off x="19486880" y="15612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94</xdr:row>
      <xdr:rowOff>139700</xdr:rowOff>
    </xdr:from>
    <xdr:to xmlns:xdr="http://schemas.openxmlformats.org/drawingml/2006/spreadsheetDrawing">
      <xdr:col>116</xdr:col>
      <xdr:colOff>63500</xdr:colOff>
      <xdr:row>94</xdr:row>
      <xdr:rowOff>139700</xdr:rowOff>
    </xdr:to>
    <xdr:cxnSp macro="">
      <xdr:nvCxnSpPr>
        <xdr:cNvPr id="895" name="直線コネクタ 894"/>
        <xdr:cNvCxnSpPr/>
      </xdr:nvCxnSpPr>
      <xdr:spPr>
        <a:xfrm>
          <a:off x="18704560" y="1591310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896" name="前年度繰上充用金平均値テキスト"/>
        <xdr:cNvSpPr txBox="1"/>
      </xdr:nvSpPr>
      <xdr:spPr>
        <a:xfrm>
          <a:off x="19486880" y="158407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7" name="フローチャート: 判断 896"/>
        <xdr:cNvSpPr/>
      </xdr:nvSpPr>
      <xdr:spPr>
        <a:xfrm>
          <a:off x="1938528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167005</xdr:colOff>
      <xdr:row>94</xdr:row>
      <xdr:rowOff>139700</xdr:rowOff>
    </xdr:to>
    <xdr:cxnSp macro="">
      <xdr:nvCxnSpPr>
        <xdr:cNvPr id="898" name="直線コネクタ 897"/>
        <xdr:cNvCxnSpPr/>
      </xdr:nvCxnSpPr>
      <xdr:spPr>
        <a:xfrm>
          <a:off x="17920335" y="1591310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9" name="フローチャート: 判断 898"/>
        <xdr:cNvSpPr/>
      </xdr:nvSpPr>
      <xdr:spPr>
        <a:xfrm>
          <a:off x="1866455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015" cy="259080"/>
    <xdr:sp macro="" textlink="">
      <xdr:nvSpPr>
        <xdr:cNvPr id="900" name="テキスト ボックス 899"/>
        <xdr:cNvSpPr txBox="1"/>
      </xdr:nvSpPr>
      <xdr:spPr>
        <a:xfrm>
          <a:off x="18590895"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1" name="直線コネクタ 900"/>
        <xdr:cNvCxnSpPr/>
      </xdr:nvCxnSpPr>
      <xdr:spPr>
        <a:xfrm>
          <a:off x="17148810" y="1591310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2" name="フローチャート: 判断 901"/>
        <xdr:cNvSpPr/>
      </xdr:nvSpPr>
      <xdr:spPr>
        <a:xfrm>
          <a:off x="17869535"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903" name="テキスト ボックス 902"/>
        <xdr:cNvSpPr txBox="1"/>
      </xdr:nvSpPr>
      <xdr:spPr>
        <a:xfrm>
          <a:off x="1781937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94</xdr:row>
      <xdr:rowOff>139700</xdr:rowOff>
    </xdr:from>
    <xdr:to xmlns:xdr="http://schemas.openxmlformats.org/drawingml/2006/spreadsheetDrawing">
      <xdr:col>102</xdr:col>
      <xdr:colOff>114300</xdr:colOff>
      <xdr:row>94</xdr:row>
      <xdr:rowOff>139700</xdr:rowOff>
    </xdr:to>
    <xdr:cxnSp macro="">
      <xdr:nvCxnSpPr>
        <xdr:cNvPr id="904" name="直線コネクタ 903"/>
        <xdr:cNvCxnSpPr/>
      </xdr:nvCxnSpPr>
      <xdr:spPr>
        <a:xfrm>
          <a:off x="16366490" y="1591310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フローチャート: 判断 904"/>
        <xdr:cNvSpPr/>
      </xdr:nvSpPr>
      <xdr:spPr>
        <a:xfrm>
          <a:off x="1709801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95</xdr:row>
      <xdr:rowOff>10160</xdr:rowOff>
    </xdr:from>
    <xdr:ext cx="248920" cy="259080"/>
    <xdr:sp macro="" textlink="">
      <xdr:nvSpPr>
        <xdr:cNvPr id="906" name="テキスト ボックス 905"/>
        <xdr:cNvSpPr txBox="1"/>
      </xdr:nvSpPr>
      <xdr:spPr>
        <a:xfrm>
          <a:off x="1703451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フローチャート: 判断 906"/>
        <xdr:cNvSpPr/>
      </xdr:nvSpPr>
      <xdr:spPr>
        <a:xfrm>
          <a:off x="1632648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908" name="テキスト ボックス 907"/>
        <xdr:cNvSpPr txBox="1"/>
      </xdr:nvSpPr>
      <xdr:spPr>
        <a:xfrm>
          <a:off x="16252825"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9" name="テキスト ボックス 908"/>
        <xdr:cNvSpPr txBox="1"/>
      </xdr:nvSpPr>
      <xdr:spPr>
        <a:xfrm>
          <a:off x="1926907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101</xdr:row>
      <xdr:rowOff>80010</xdr:rowOff>
    </xdr:from>
    <xdr:ext cx="762000" cy="259080"/>
    <xdr:sp macro="" textlink="">
      <xdr:nvSpPr>
        <xdr:cNvPr id="910" name="テキスト ボックス 909"/>
        <xdr:cNvSpPr txBox="1"/>
      </xdr:nvSpPr>
      <xdr:spPr>
        <a:xfrm>
          <a:off x="185375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9460" cy="259080"/>
    <xdr:sp macro="" textlink="">
      <xdr:nvSpPr>
        <xdr:cNvPr id="911" name="テキスト ボックス 910"/>
        <xdr:cNvSpPr txBox="1"/>
      </xdr:nvSpPr>
      <xdr:spPr>
        <a:xfrm>
          <a:off x="1775333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2" name="テキスト ボックス 911"/>
        <xdr:cNvSpPr txBox="1"/>
      </xdr:nvSpPr>
      <xdr:spPr>
        <a:xfrm>
          <a:off x="1698180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101</xdr:row>
      <xdr:rowOff>80010</xdr:rowOff>
    </xdr:from>
    <xdr:ext cx="762000" cy="259080"/>
    <xdr:sp macro="" textlink="">
      <xdr:nvSpPr>
        <xdr:cNvPr id="913" name="テキスト ボックス 912"/>
        <xdr:cNvSpPr txBox="1"/>
      </xdr:nvSpPr>
      <xdr:spPr>
        <a:xfrm>
          <a:off x="1619948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楕円 913"/>
        <xdr:cNvSpPr/>
      </xdr:nvSpPr>
      <xdr:spPr>
        <a:xfrm>
          <a:off x="1938528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15" name="前年度繰上充用金該当値テキスト"/>
        <xdr:cNvSpPr txBox="1"/>
      </xdr:nvSpPr>
      <xdr:spPr>
        <a:xfrm>
          <a:off x="1948688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楕円 915"/>
        <xdr:cNvSpPr/>
      </xdr:nvSpPr>
      <xdr:spPr>
        <a:xfrm>
          <a:off x="1866455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015" cy="259080"/>
    <xdr:sp macro="" textlink="">
      <xdr:nvSpPr>
        <xdr:cNvPr id="917" name="テキスト ボックス 916"/>
        <xdr:cNvSpPr txBox="1"/>
      </xdr:nvSpPr>
      <xdr:spPr>
        <a:xfrm>
          <a:off x="18590895"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楕円 917"/>
        <xdr:cNvSpPr/>
      </xdr:nvSpPr>
      <xdr:spPr>
        <a:xfrm>
          <a:off x="17869535"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919" name="テキスト ボックス 918"/>
        <xdr:cNvSpPr txBox="1"/>
      </xdr:nvSpPr>
      <xdr:spPr>
        <a:xfrm>
          <a:off x="1781937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楕円 919"/>
        <xdr:cNvSpPr/>
      </xdr:nvSpPr>
      <xdr:spPr>
        <a:xfrm>
          <a:off x="1709801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93</xdr:row>
      <xdr:rowOff>35560</xdr:rowOff>
    </xdr:from>
    <xdr:ext cx="248920" cy="259080"/>
    <xdr:sp macro="" textlink="">
      <xdr:nvSpPr>
        <xdr:cNvPr id="921" name="テキスト ボックス 920"/>
        <xdr:cNvSpPr txBox="1"/>
      </xdr:nvSpPr>
      <xdr:spPr>
        <a:xfrm>
          <a:off x="1703451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楕円 921"/>
        <xdr:cNvSpPr/>
      </xdr:nvSpPr>
      <xdr:spPr>
        <a:xfrm>
          <a:off x="1632648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23" name="テキスト ボックス 922"/>
        <xdr:cNvSpPr txBox="1"/>
      </xdr:nvSpPr>
      <xdr:spPr>
        <a:xfrm>
          <a:off x="16252825"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4" name="正方形/長方形 923"/>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5" name="正方形/長方形 924"/>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6" name="テキスト ボックス 925"/>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維持補修費の増加は、</a:t>
          </a:r>
          <a:r>
            <a:rPr kumimoji="1" lang="ja-JP" altLang="en-US" sz="1300">
              <a:solidFill>
                <a:sysClr val="windowText" lastClr="000000"/>
              </a:solidFill>
              <a:latin typeface="ＭＳ Ｐゴシック"/>
              <a:ea typeface="ＭＳ Ｐゴシック"/>
            </a:rPr>
            <a:t>台風災害対応による</a:t>
          </a:r>
          <a:r>
            <a:rPr kumimoji="1" lang="ja-JP" altLang="en-US" sz="1300" baseline="0">
              <a:latin typeface="ＭＳ Ｐゴシック"/>
              <a:ea typeface="ＭＳ Ｐゴシック"/>
            </a:rPr>
            <a:t>林道及び町道の維持補修委託料の増が主な要因である。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普通建設事業費の増加は、防災・安全交付金（メンテナンス）事業や</a:t>
          </a:r>
          <a:r>
            <a:rPr kumimoji="1" lang="ja-JP" altLang="en-US" sz="1300">
              <a:solidFill>
                <a:sysClr val="windowText" lastClr="000000"/>
              </a:solidFill>
              <a:latin typeface="ＭＳ Ｐゴシック"/>
              <a:ea typeface="ＭＳ Ｐゴシック"/>
            </a:rPr>
            <a:t>単身者住宅建設工事の増が主な要因である</a:t>
          </a:r>
          <a:r>
            <a:rPr kumimoji="1" lang="ja-JP" altLang="en-US" sz="1300" baseline="0">
              <a:latin typeface="ＭＳ Ｐゴシック"/>
              <a:ea typeface="ＭＳ Ｐゴシック"/>
            </a:rPr>
            <a:t>。</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災害復旧事業費の増加は、</a:t>
          </a:r>
          <a:r>
            <a:rPr kumimoji="1" lang="ja-JP" altLang="en-US" sz="1300">
              <a:solidFill>
                <a:sysClr val="windowText" lastClr="000000"/>
              </a:solidFill>
              <a:latin typeface="ＭＳ Ｐゴシック"/>
              <a:ea typeface="ＭＳ Ｐゴシック"/>
            </a:rPr>
            <a:t>令和2年度及び令和3年度発生の繰越事業である林道施設災害復旧事業費の増が主な要因である。</a:t>
          </a:r>
        </a:p>
        <a:p>
          <a:r>
            <a:rPr kumimoji="1" lang="ja-JP" altLang="en-US" sz="1300" baseline="0">
              <a:latin typeface="ＭＳ Ｐゴシック"/>
              <a:ea typeface="ＭＳ Ｐゴシック"/>
            </a:rPr>
            <a:t>  投資及び出資金の増加は、国民健康保険病院事業会計の建設改良費の財源とするための出資金増が要因である。</a:t>
          </a:r>
        </a:p>
        <a:p>
          <a:r>
            <a:rPr lang="ja-JP" altLang="en-US"/>
            <a:t>　</a:t>
          </a:r>
          <a:r>
            <a:rPr kumimoji="1" lang="ja-JP" altLang="en-US" sz="1300" baseline="0">
              <a:latin typeface="ＭＳ Ｐゴシック"/>
              <a:ea typeface="ＭＳ Ｐゴシック"/>
            </a:rPr>
            <a:t>繰出金の増加は、台風14号災害に係る施設復旧に伴う農業集落排水事業特別会計への繰出金が主な要因である。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4,839
4,821
448.84
9,507,103
8,901,239
80,150
4,938,675
6,890,276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50190"/>
    <xdr:sp macro="" textlink="">
      <xdr:nvSpPr>
        <xdr:cNvPr id="30" name="テキスト ボックス 29"/>
        <xdr:cNvSpPr txBox="1"/>
      </xdr:nvSpPr>
      <xdr:spPr>
        <a:xfrm>
          <a:off x="628015" y="3108325"/>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2730"/>
    <xdr:sp macro="" textlink="">
      <xdr:nvSpPr>
        <xdr:cNvPr id="31" name="テキスト ボックス 30"/>
        <xdr:cNvSpPr txBox="1"/>
      </xdr:nvSpPr>
      <xdr:spPr>
        <a:xfrm>
          <a:off x="628015"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7345" cy="219710"/>
    <xdr:sp macro="" textlink="">
      <xdr:nvSpPr>
        <xdr:cNvPr id="40" name="テキスト ボックス 39"/>
        <xdr:cNvSpPr txBox="1"/>
      </xdr:nvSpPr>
      <xdr:spPr>
        <a:xfrm>
          <a:off x="653415"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2" name="直線コネクタ 41"/>
        <xdr:cNvCxnSpPr/>
      </xdr:nvCxnSpPr>
      <xdr:spPr>
        <a:xfrm>
          <a:off x="66802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72390</xdr:rowOff>
    </xdr:from>
    <xdr:ext cx="245745" cy="250825"/>
    <xdr:sp macro="" textlink="">
      <xdr:nvSpPr>
        <xdr:cNvPr id="43" name="テキスト ボックス 42"/>
        <xdr:cNvSpPr txBox="1"/>
      </xdr:nvSpPr>
      <xdr:spPr>
        <a:xfrm>
          <a:off x="466090" y="64465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4" name="直線コネクタ 43"/>
        <xdr:cNvCxnSpPr/>
      </xdr:nvCxnSpPr>
      <xdr:spPr>
        <a:xfrm>
          <a:off x="66802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0860" cy="250825"/>
    <xdr:sp macro="" textlink="">
      <xdr:nvSpPr>
        <xdr:cNvPr id="45" name="テキスト ボックス 44"/>
        <xdr:cNvSpPr txBox="1"/>
      </xdr:nvSpPr>
      <xdr:spPr>
        <a:xfrm>
          <a:off x="207010" y="60737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6" name="直線コネクタ 45"/>
        <xdr:cNvCxnSpPr/>
      </xdr:nvCxnSpPr>
      <xdr:spPr>
        <a:xfrm>
          <a:off x="66802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30860" cy="250190"/>
    <xdr:sp macro="" textlink="">
      <xdr:nvSpPr>
        <xdr:cNvPr id="47" name="テキスト ボックス 46"/>
        <xdr:cNvSpPr txBox="1"/>
      </xdr:nvSpPr>
      <xdr:spPr>
        <a:xfrm>
          <a:off x="207010" y="570103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8" name="直線コネクタ 47"/>
        <xdr:cNvCxnSpPr/>
      </xdr:nvCxnSpPr>
      <xdr:spPr>
        <a:xfrm>
          <a:off x="66802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128270</xdr:rowOff>
    </xdr:from>
    <xdr:ext cx="530860" cy="250825"/>
    <xdr:sp macro="" textlink="">
      <xdr:nvSpPr>
        <xdr:cNvPr id="49" name="テキスト ボックス 48"/>
        <xdr:cNvSpPr txBox="1"/>
      </xdr:nvSpPr>
      <xdr:spPr>
        <a:xfrm>
          <a:off x="207010" y="532892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0" name="直線コネクタ 49"/>
        <xdr:cNvCxnSpPr/>
      </xdr:nvCxnSpPr>
      <xdr:spPr>
        <a:xfrm>
          <a:off x="66802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0860" cy="250825"/>
    <xdr:sp macro="" textlink="">
      <xdr:nvSpPr>
        <xdr:cNvPr id="51" name="テキスト ボックス 50"/>
        <xdr:cNvSpPr txBox="1"/>
      </xdr:nvSpPr>
      <xdr:spPr>
        <a:xfrm>
          <a:off x="207010" y="49561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2" name="直線コネクタ 51"/>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4360" cy="250190"/>
    <xdr:sp macro="" textlink="">
      <xdr:nvSpPr>
        <xdr:cNvPr id="53" name="テキスト ボックス 52"/>
        <xdr:cNvSpPr txBox="1"/>
      </xdr:nvSpPr>
      <xdr:spPr>
        <a:xfrm>
          <a:off x="166370" y="45834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4" name="議会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121920</xdr:rowOff>
    </xdr:from>
    <xdr:to xmlns:xdr="http://schemas.openxmlformats.org/drawingml/2006/spreadsheetDrawing">
      <xdr:col>24</xdr:col>
      <xdr:colOff>62865</xdr:colOff>
      <xdr:row>38</xdr:row>
      <xdr:rowOff>37465</xdr:rowOff>
    </xdr:to>
    <xdr:cxnSp macro="">
      <xdr:nvCxnSpPr>
        <xdr:cNvPr id="55" name="直線コネクタ 54"/>
        <xdr:cNvCxnSpPr/>
      </xdr:nvCxnSpPr>
      <xdr:spPr>
        <a:xfrm flipV="1">
          <a:off x="4069715" y="515493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40640</xdr:rowOff>
    </xdr:from>
    <xdr:ext cx="469265" cy="252730"/>
    <xdr:sp macro="" textlink="">
      <xdr:nvSpPr>
        <xdr:cNvPr id="56" name="議会費最小値テキスト"/>
        <xdr:cNvSpPr txBox="1"/>
      </xdr:nvSpPr>
      <xdr:spPr>
        <a:xfrm>
          <a:off x="4122420" y="641477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37465</xdr:rowOff>
    </xdr:from>
    <xdr:to xmlns:xdr="http://schemas.openxmlformats.org/drawingml/2006/spreadsheetDrawing">
      <xdr:col>24</xdr:col>
      <xdr:colOff>152400</xdr:colOff>
      <xdr:row>38</xdr:row>
      <xdr:rowOff>37465</xdr:rowOff>
    </xdr:to>
    <xdr:cxnSp macro="">
      <xdr:nvCxnSpPr>
        <xdr:cNvPr id="57" name="直線コネクタ 56"/>
        <xdr:cNvCxnSpPr/>
      </xdr:nvCxnSpPr>
      <xdr:spPr>
        <a:xfrm>
          <a:off x="4006215" y="64115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69850</xdr:rowOff>
    </xdr:from>
    <xdr:ext cx="534035" cy="250825"/>
    <xdr:sp macro="" textlink="">
      <xdr:nvSpPr>
        <xdr:cNvPr id="58" name="議会費最大値テキスト"/>
        <xdr:cNvSpPr txBox="1"/>
      </xdr:nvSpPr>
      <xdr:spPr>
        <a:xfrm>
          <a:off x="4122420" y="4935220"/>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121920</xdr:rowOff>
    </xdr:from>
    <xdr:to xmlns:xdr="http://schemas.openxmlformats.org/drawingml/2006/spreadsheetDrawing">
      <xdr:col>24</xdr:col>
      <xdr:colOff>152400</xdr:colOff>
      <xdr:row>30</xdr:row>
      <xdr:rowOff>121920</xdr:rowOff>
    </xdr:to>
    <xdr:cxnSp macro="">
      <xdr:nvCxnSpPr>
        <xdr:cNvPr id="59" name="直線コネクタ 58"/>
        <xdr:cNvCxnSpPr/>
      </xdr:nvCxnSpPr>
      <xdr:spPr>
        <a:xfrm>
          <a:off x="4006215" y="51549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37</xdr:row>
      <xdr:rowOff>133350</xdr:rowOff>
    </xdr:from>
    <xdr:to xmlns:xdr="http://schemas.openxmlformats.org/drawingml/2006/spreadsheetDrawing">
      <xdr:col>24</xdr:col>
      <xdr:colOff>63500</xdr:colOff>
      <xdr:row>37</xdr:row>
      <xdr:rowOff>152400</xdr:rowOff>
    </xdr:to>
    <xdr:cxnSp macro="">
      <xdr:nvCxnSpPr>
        <xdr:cNvPr id="60" name="直線コネクタ 59"/>
        <xdr:cNvCxnSpPr/>
      </xdr:nvCxnSpPr>
      <xdr:spPr>
        <a:xfrm flipV="1">
          <a:off x="3340100" y="6339840"/>
          <a:ext cx="7315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035" cy="250825"/>
    <xdr:sp macro="" textlink="">
      <xdr:nvSpPr>
        <xdr:cNvPr id="61" name="議会費平均値テキスト"/>
        <xdr:cNvSpPr txBox="1"/>
      </xdr:nvSpPr>
      <xdr:spPr>
        <a:xfrm>
          <a:off x="4122420" y="6055360"/>
          <a:ext cx="5340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161925</xdr:rowOff>
    </xdr:from>
    <xdr:to xmlns:xdr="http://schemas.openxmlformats.org/drawingml/2006/spreadsheetDrawing">
      <xdr:col>24</xdr:col>
      <xdr:colOff>114300</xdr:colOff>
      <xdr:row>37</xdr:row>
      <xdr:rowOff>93345</xdr:rowOff>
    </xdr:to>
    <xdr:sp macro="" textlink="">
      <xdr:nvSpPr>
        <xdr:cNvPr id="62" name="フローチャート: 判断 61"/>
        <xdr:cNvSpPr/>
      </xdr:nvSpPr>
      <xdr:spPr>
        <a:xfrm>
          <a:off x="4020820" y="6200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137160</xdr:rowOff>
    </xdr:from>
    <xdr:to xmlns:xdr="http://schemas.openxmlformats.org/drawingml/2006/spreadsheetDrawing">
      <xdr:col>19</xdr:col>
      <xdr:colOff>167005</xdr:colOff>
      <xdr:row>37</xdr:row>
      <xdr:rowOff>152400</xdr:rowOff>
    </xdr:to>
    <xdr:cxnSp macro="">
      <xdr:nvCxnSpPr>
        <xdr:cNvPr id="63" name="直線コネクタ 62"/>
        <xdr:cNvCxnSpPr/>
      </xdr:nvCxnSpPr>
      <xdr:spPr>
        <a:xfrm>
          <a:off x="2555875" y="6343650"/>
          <a:ext cx="7842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6350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300095" y="6212840"/>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123190</xdr:rowOff>
    </xdr:from>
    <xdr:ext cx="531495" cy="250825"/>
    <xdr:sp macro="" textlink="">
      <xdr:nvSpPr>
        <xdr:cNvPr id="65" name="テキスト ボックス 64"/>
        <xdr:cNvSpPr txBox="1"/>
      </xdr:nvSpPr>
      <xdr:spPr>
        <a:xfrm>
          <a:off x="3107055" y="59944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130810</xdr:rowOff>
    </xdr:from>
    <xdr:to xmlns:xdr="http://schemas.openxmlformats.org/drawingml/2006/spreadsheetDrawing">
      <xdr:col>15</xdr:col>
      <xdr:colOff>50800</xdr:colOff>
      <xdr:row>37</xdr:row>
      <xdr:rowOff>137160</xdr:rowOff>
    </xdr:to>
    <xdr:cxnSp macro="">
      <xdr:nvCxnSpPr>
        <xdr:cNvPr id="66" name="直線コネクタ 65"/>
        <xdr:cNvCxnSpPr/>
      </xdr:nvCxnSpPr>
      <xdr:spPr>
        <a:xfrm>
          <a:off x="1784350" y="6337300"/>
          <a:ext cx="771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8890</xdr:rowOff>
    </xdr:from>
    <xdr:to xmlns:xdr="http://schemas.openxmlformats.org/drawingml/2006/spreadsheetDrawing">
      <xdr:col>15</xdr:col>
      <xdr:colOff>101600</xdr:colOff>
      <xdr:row>37</xdr:row>
      <xdr:rowOff>108585</xdr:rowOff>
    </xdr:to>
    <xdr:sp macro="" textlink="">
      <xdr:nvSpPr>
        <xdr:cNvPr id="67" name="フローチャート: 判断 66"/>
        <xdr:cNvSpPr/>
      </xdr:nvSpPr>
      <xdr:spPr>
        <a:xfrm>
          <a:off x="2505075" y="6215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125095</xdr:rowOff>
    </xdr:from>
    <xdr:ext cx="531495" cy="250825"/>
    <xdr:sp macro="" textlink="">
      <xdr:nvSpPr>
        <xdr:cNvPr id="68" name="テキスト ボックス 67"/>
        <xdr:cNvSpPr txBox="1"/>
      </xdr:nvSpPr>
      <xdr:spPr>
        <a:xfrm>
          <a:off x="2335530" y="599630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37</xdr:row>
      <xdr:rowOff>130810</xdr:rowOff>
    </xdr:from>
    <xdr:to xmlns:xdr="http://schemas.openxmlformats.org/drawingml/2006/spreadsheetDrawing">
      <xdr:col>10</xdr:col>
      <xdr:colOff>114300</xdr:colOff>
      <xdr:row>37</xdr:row>
      <xdr:rowOff>144780</xdr:rowOff>
    </xdr:to>
    <xdr:cxnSp macro="">
      <xdr:nvCxnSpPr>
        <xdr:cNvPr id="69" name="直線コネクタ 68"/>
        <xdr:cNvCxnSpPr/>
      </xdr:nvCxnSpPr>
      <xdr:spPr>
        <a:xfrm flipV="1">
          <a:off x="1002030" y="6337300"/>
          <a:ext cx="7823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132080</xdr:rowOff>
    </xdr:from>
    <xdr:to xmlns:xdr="http://schemas.openxmlformats.org/drawingml/2006/spreadsheetDrawing">
      <xdr:col>10</xdr:col>
      <xdr:colOff>165100</xdr:colOff>
      <xdr:row>38</xdr:row>
      <xdr:rowOff>63500</xdr:rowOff>
    </xdr:to>
    <xdr:sp macro="" textlink="">
      <xdr:nvSpPr>
        <xdr:cNvPr id="70" name="フローチャート: 判断 69"/>
        <xdr:cNvSpPr/>
      </xdr:nvSpPr>
      <xdr:spPr>
        <a:xfrm>
          <a:off x="1733550" y="6338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55245</xdr:rowOff>
    </xdr:from>
    <xdr:ext cx="533400" cy="252730"/>
    <xdr:sp macro="" textlink="">
      <xdr:nvSpPr>
        <xdr:cNvPr id="71" name="テキスト ボックス 70"/>
        <xdr:cNvSpPr txBox="1"/>
      </xdr:nvSpPr>
      <xdr:spPr>
        <a:xfrm>
          <a:off x="1540510" y="642937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133350</xdr:rowOff>
    </xdr:from>
    <xdr:to xmlns:xdr="http://schemas.openxmlformats.org/drawingml/2006/spreadsheetDrawing">
      <xdr:col>6</xdr:col>
      <xdr:colOff>38100</xdr:colOff>
      <xdr:row>38</xdr:row>
      <xdr:rowOff>64770</xdr:rowOff>
    </xdr:to>
    <xdr:sp macro="" textlink="">
      <xdr:nvSpPr>
        <xdr:cNvPr id="72" name="フローチャート: 判断 71"/>
        <xdr:cNvSpPr/>
      </xdr:nvSpPr>
      <xdr:spPr>
        <a:xfrm>
          <a:off x="962025" y="63398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56515</xdr:rowOff>
    </xdr:from>
    <xdr:ext cx="531495" cy="253365"/>
    <xdr:sp macro="" textlink="">
      <xdr:nvSpPr>
        <xdr:cNvPr id="73" name="テキスト ボックス 72"/>
        <xdr:cNvSpPr txBox="1"/>
      </xdr:nvSpPr>
      <xdr:spPr>
        <a:xfrm>
          <a:off x="768985" y="64306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4" name="テキスト ボックス 73"/>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41</xdr:row>
      <xdr:rowOff>78105</xdr:rowOff>
    </xdr:from>
    <xdr:ext cx="762000" cy="253365"/>
    <xdr:sp macro="" textlink="">
      <xdr:nvSpPr>
        <xdr:cNvPr id="75" name="テキスト ボックス 74"/>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9460" cy="253365"/>
    <xdr:sp macro="" textlink="">
      <xdr:nvSpPr>
        <xdr:cNvPr id="76" name="テキスト ボックス 75"/>
        <xdr:cNvSpPr txBox="1"/>
      </xdr:nvSpPr>
      <xdr:spPr>
        <a:xfrm>
          <a:off x="238887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1365" cy="253365"/>
    <xdr:sp macro="" textlink="">
      <xdr:nvSpPr>
        <xdr:cNvPr id="77" name="テキスト ボックス 76"/>
        <xdr:cNvSpPr txBox="1"/>
      </xdr:nvSpPr>
      <xdr:spPr>
        <a:xfrm>
          <a:off x="16173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41</xdr:row>
      <xdr:rowOff>78105</xdr:rowOff>
    </xdr:from>
    <xdr:ext cx="762000" cy="253365"/>
    <xdr:sp macro="" textlink="">
      <xdr:nvSpPr>
        <xdr:cNvPr id="78" name="テキスト ボックス 77"/>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84455</xdr:rowOff>
    </xdr:from>
    <xdr:to xmlns:xdr="http://schemas.openxmlformats.org/drawingml/2006/spreadsheetDrawing">
      <xdr:col>24</xdr:col>
      <xdr:colOff>114300</xdr:colOff>
      <xdr:row>38</xdr:row>
      <xdr:rowOff>15875</xdr:rowOff>
    </xdr:to>
    <xdr:sp macro="" textlink="">
      <xdr:nvSpPr>
        <xdr:cNvPr id="79" name="楕円 78"/>
        <xdr:cNvSpPr/>
      </xdr:nvSpPr>
      <xdr:spPr>
        <a:xfrm>
          <a:off x="4020820" y="6290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635</xdr:rowOff>
    </xdr:from>
    <xdr:ext cx="534035" cy="253365"/>
    <xdr:sp macro="" textlink="">
      <xdr:nvSpPr>
        <xdr:cNvPr id="80" name="議会費該当値テキスト"/>
        <xdr:cNvSpPr txBox="1"/>
      </xdr:nvSpPr>
      <xdr:spPr>
        <a:xfrm>
          <a:off x="4122420" y="620712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103505</xdr:rowOff>
    </xdr:from>
    <xdr:to xmlns:xdr="http://schemas.openxmlformats.org/drawingml/2006/spreadsheetDrawing">
      <xdr:col>20</xdr:col>
      <xdr:colOff>38100</xdr:colOff>
      <xdr:row>38</xdr:row>
      <xdr:rowOff>34925</xdr:rowOff>
    </xdr:to>
    <xdr:sp macro="" textlink="">
      <xdr:nvSpPr>
        <xdr:cNvPr id="81" name="楕円 80"/>
        <xdr:cNvSpPr/>
      </xdr:nvSpPr>
      <xdr:spPr>
        <a:xfrm>
          <a:off x="3300095" y="630999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26035</xdr:rowOff>
    </xdr:from>
    <xdr:ext cx="531495" cy="253365"/>
    <xdr:sp macro="" textlink="">
      <xdr:nvSpPr>
        <xdr:cNvPr id="82" name="テキスト ボックス 81"/>
        <xdr:cNvSpPr txBox="1"/>
      </xdr:nvSpPr>
      <xdr:spPr>
        <a:xfrm>
          <a:off x="3107055" y="640016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87630</xdr:rowOff>
    </xdr:from>
    <xdr:to xmlns:xdr="http://schemas.openxmlformats.org/drawingml/2006/spreadsheetDrawing">
      <xdr:col>15</xdr:col>
      <xdr:colOff>101600</xdr:colOff>
      <xdr:row>38</xdr:row>
      <xdr:rowOff>19050</xdr:rowOff>
    </xdr:to>
    <xdr:sp macro="" textlink="">
      <xdr:nvSpPr>
        <xdr:cNvPr id="83" name="楕円 82"/>
        <xdr:cNvSpPr/>
      </xdr:nvSpPr>
      <xdr:spPr>
        <a:xfrm>
          <a:off x="2505075" y="6294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10795</xdr:rowOff>
    </xdr:from>
    <xdr:ext cx="531495" cy="250190"/>
    <xdr:sp macro="" textlink="">
      <xdr:nvSpPr>
        <xdr:cNvPr id="84" name="テキスト ボックス 83"/>
        <xdr:cNvSpPr txBox="1"/>
      </xdr:nvSpPr>
      <xdr:spPr>
        <a:xfrm>
          <a:off x="2335530" y="63849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81280</xdr:rowOff>
    </xdr:from>
    <xdr:to xmlns:xdr="http://schemas.openxmlformats.org/drawingml/2006/spreadsheetDrawing">
      <xdr:col>10</xdr:col>
      <xdr:colOff>165100</xdr:colOff>
      <xdr:row>38</xdr:row>
      <xdr:rowOff>13335</xdr:rowOff>
    </xdr:to>
    <xdr:sp macro="" textlink="">
      <xdr:nvSpPr>
        <xdr:cNvPr id="85" name="楕円 84"/>
        <xdr:cNvSpPr/>
      </xdr:nvSpPr>
      <xdr:spPr>
        <a:xfrm>
          <a:off x="1733550" y="6287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29210</xdr:rowOff>
    </xdr:from>
    <xdr:ext cx="533400" cy="250190"/>
    <xdr:sp macro="" textlink="">
      <xdr:nvSpPr>
        <xdr:cNvPr id="86" name="テキスト ボックス 85"/>
        <xdr:cNvSpPr txBox="1"/>
      </xdr:nvSpPr>
      <xdr:spPr>
        <a:xfrm>
          <a:off x="1540510" y="606806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95250</xdr:rowOff>
    </xdr:from>
    <xdr:to xmlns:xdr="http://schemas.openxmlformats.org/drawingml/2006/spreadsheetDrawing">
      <xdr:col>6</xdr:col>
      <xdr:colOff>38100</xdr:colOff>
      <xdr:row>38</xdr:row>
      <xdr:rowOff>26670</xdr:rowOff>
    </xdr:to>
    <xdr:sp macro="" textlink="">
      <xdr:nvSpPr>
        <xdr:cNvPr id="87" name="楕円 86"/>
        <xdr:cNvSpPr/>
      </xdr:nvSpPr>
      <xdr:spPr>
        <a:xfrm>
          <a:off x="962025" y="630174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42545</xdr:rowOff>
    </xdr:from>
    <xdr:ext cx="531495" cy="252730"/>
    <xdr:sp macro="" textlink="">
      <xdr:nvSpPr>
        <xdr:cNvPr id="88" name="テキスト ボックス 87"/>
        <xdr:cNvSpPr txBox="1"/>
      </xdr:nvSpPr>
      <xdr:spPr>
        <a:xfrm>
          <a:off x="768985" y="608139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0" name="正方形/長方形 89"/>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2" name="正方形/長方形 91"/>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4" name="正方形/長方形 93"/>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6" name="正方形/長方形 95"/>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7345" cy="219710"/>
    <xdr:sp macro="" textlink="">
      <xdr:nvSpPr>
        <xdr:cNvPr id="97" name="テキスト ボックス 96"/>
        <xdr:cNvSpPr txBox="1"/>
      </xdr:nvSpPr>
      <xdr:spPr>
        <a:xfrm>
          <a:off x="653415"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8" name="直線コネクタ 97"/>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99" name="直線コネクタ 98"/>
        <xdr:cNvCxnSpPr/>
      </xdr:nvCxnSpPr>
      <xdr:spPr>
        <a:xfrm>
          <a:off x="668020" y="99377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45745" cy="250825"/>
    <xdr:sp macro="" textlink="">
      <xdr:nvSpPr>
        <xdr:cNvPr id="100" name="テキスト ボックス 99"/>
        <xdr:cNvSpPr txBox="1"/>
      </xdr:nvSpPr>
      <xdr:spPr>
        <a:xfrm>
          <a:off x="466090" y="97993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1" name="直線コネクタ 100"/>
        <xdr:cNvCxnSpPr/>
      </xdr:nvCxnSpPr>
      <xdr:spPr>
        <a:xfrm>
          <a:off x="668020" y="9565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4360" cy="250825"/>
    <xdr:sp macro="" textlink="">
      <xdr:nvSpPr>
        <xdr:cNvPr id="102" name="テキスト ボックス 101"/>
        <xdr:cNvSpPr txBox="1"/>
      </xdr:nvSpPr>
      <xdr:spPr>
        <a:xfrm>
          <a:off x="166370" y="94265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3" name="直線コネクタ 102"/>
        <xdr:cNvCxnSpPr/>
      </xdr:nvCxnSpPr>
      <xdr:spPr>
        <a:xfrm>
          <a:off x="66802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165100</xdr:rowOff>
    </xdr:from>
    <xdr:ext cx="685165" cy="250190"/>
    <xdr:sp macro="" textlink="">
      <xdr:nvSpPr>
        <xdr:cNvPr id="104" name="テキスト ボックス 103"/>
        <xdr:cNvSpPr txBox="1"/>
      </xdr:nvSpPr>
      <xdr:spPr>
        <a:xfrm>
          <a:off x="76200" y="90538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5" name="直線コネクタ 104"/>
        <xdr:cNvCxnSpPr/>
      </xdr:nvCxnSpPr>
      <xdr:spPr>
        <a:xfrm>
          <a:off x="668020" y="8820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128270</xdr:rowOff>
    </xdr:from>
    <xdr:ext cx="685165" cy="250825"/>
    <xdr:sp macro="" textlink="">
      <xdr:nvSpPr>
        <xdr:cNvPr id="106" name="テキスト ボックス 105"/>
        <xdr:cNvSpPr txBox="1"/>
      </xdr:nvSpPr>
      <xdr:spPr>
        <a:xfrm>
          <a:off x="76200" y="8681720"/>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07" name="直線コネクタ 106"/>
        <xdr:cNvCxnSpPr/>
      </xdr:nvCxnSpPr>
      <xdr:spPr>
        <a:xfrm>
          <a:off x="668020" y="8447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90805</xdr:rowOff>
    </xdr:from>
    <xdr:ext cx="685165" cy="250825"/>
    <xdr:sp macro="" textlink="">
      <xdr:nvSpPr>
        <xdr:cNvPr id="108" name="テキスト ボックス 107"/>
        <xdr:cNvSpPr txBox="1"/>
      </xdr:nvSpPr>
      <xdr:spPr>
        <a:xfrm>
          <a:off x="76200" y="8308975"/>
          <a:ext cx="685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9" name="直線コネクタ 108"/>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5165" cy="250190"/>
    <xdr:sp macro="" textlink="">
      <xdr:nvSpPr>
        <xdr:cNvPr id="110" name="テキスト ボックス 109"/>
        <xdr:cNvSpPr txBox="1"/>
      </xdr:nvSpPr>
      <xdr:spPr>
        <a:xfrm>
          <a:off x="76200" y="79362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1" name="総務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119380</xdr:rowOff>
    </xdr:from>
    <xdr:to xmlns:xdr="http://schemas.openxmlformats.org/drawingml/2006/spreadsheetDrawing">
      <xdr:col>24</xdr:col>
      <xdr:colOff>62865</xdr:colOff>
      <xdr:row>58</xdr:row>
      <xdr:rowOff>104140</xdr:rowOff>
    </xdr:to>
    <xdr:cxnSp macro="">
      <xdr:nvCxnSpPr>
        <xdr:cNvPr id="112" name="直線コネクタ 111"/>
        <xdr:cNvCxnSpPr/>
      </xdr:nvCxnSpPr>
      <xdr:spPr>
        <a:xfrm flipV="1">
          <a:off x="4069715" y="850519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107315</xdr:rowOff>
    </xdr:from>
    <xdr:ext cx="598170" cy="250190"/>
    <xdr:sp macro="" textlink="">
      <xdr:nvSpPr>
        <xdr:cNvPr id="113" name="総務費最小値テキスト"/>
        <xdr:cNvSpPr txBox="1"/>
      </xdr:nvSpPr>
      <xdr:spPr>
        <a:xfrm>
          <a:off x="4122420" y="9834245"/>
          <a:ext cx="598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104140</xdr:rowOff>
    </xdr:from>
    <xdr:to xmlns:xdr="http://schemas.openxmlformats.org/drawingml/2006/spreadsheetDrawing">
      <xdr:col>24</xdr:col>
      <xdr:colOff>152400</xdr:colOff>
      <xdr:row>58</xdr:row>
      <xdr:rowOff>104140</xdr:rowOff>
    </xdr:to>
    <xdr:cxnSp macro="">
      <xdr:nvCxnSpPr>
        <xdr:cNvPr id="114" name="直線コネクタ 113"/>
        <xdr:cNvCxnSpPr/>
      </xdr:nvCxnSpPr>
      <xdr:spPr>
        <a:xfrm>
          <a:off x="4006215" y="98310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67945</xdr:rowOff>
    </xdr:from>
    <xdr:ext cx="689610" cy="250825"/>
    <xdr:sp macro="" textlink="">
      <xdr:nvSpPr>
        <xdr:cNvPr id="115" name="総務費最大値テキスト"/>
        <xdr:cNvSpPr txBox="1"/>
      </xdr:nvSpPr>
      <xdr:spPr>
        <a:xfrm>
          <a:off x="4122420" y="8286115"/>
          <a:ext cx="6896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119380</xdr:rowOff>
    </xdr:from>
    <xdr:to xmlns:xdr="http://schemas.openxmlformats.org/drawingml/2006/spreadsheetDrawing">
      <xdr:col>24</xdr:col>
      <xdr:colOff>152400</xdr:colOff>
      <xdr:row>50</xdr:row>
      <xdr:rowOff>119380</xdr:rowOff>
    </xdr:to>
    <xdr:cxnSp macro="">
      <xdr:nvCxnSpPr>
        <xdr:cNvPr id="116" name="直線コネクタ 115"/>
        <xdr:cNvCxnSpPr/>
      </xdr:nvCxnSpPr>
      <xdr:spPr>
        <a:xfrm>
          <a:off x="4006215" y="85051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57</xdr:row>
      <xdr:rowOff>50165</xdr:rowOff>
    </xdr:from>
    <xdr:to xmlns:xdr="http://schemas.openxmlformats.org/drawingml/2006/spreadsheetDrawing">
      <xdr:col>24</xdr:col>
      <xdr:colOff>63500</xdr:colOff>
      <xdr:row>57</xdr:row>
      <xdr:rowOff>109855</xdr:rowOff>
    </xdr:to>
    <xdr:cxnSp macro="">
      <xdr:nvCxnSpPr>
        <xdr:cNvPr id="117" name="直線コネクタ 116"/>
        <xdr:cNvCxnSpPr/>
      </xdr:nvCxnSpPr>
      <xdr:spPr>
        <a:xfrm>
          <a:off x="3340100" y="9609455"/>
          <a:ext cx="7315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68580</xdr:rowOff>
    </xdr:from>
    <xdr:ext cx="598170" cy="250825"/>
    <xdr:sp macro="" textlink="">
      <xdr:nvSpPr>
        <xdr:cNvPr id="118" name="総務費平均値テキスト"/>
        <xdr:cNvSpPr txBox="1"/>
      </xdr:nvSpPr>
      <xdr:spPr>
        <a:xfrm>
          <a:off x="4122420" y="9460230"/>
          <a:ext cx="5981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45720</xdr:rowOff>
    </xdr:from>
    <xdr:to xmlns:xdr="http://schemas.openxmlformats.org/drawingml/2006/spreadsheetDrawing">
      <xdr:col>24</xdr:col>
      <xdr:colOff>114300</xdr:colOff>
      <xdr:row>57</xdr:row>
      <xdr:rowOff>145415</xdr:rowOff>
    </xdr:to>
    <xdr:sp macro="" textlink="">
      <xdr:nvSpPr>
        <xdr:cNvPr id="119" name="フローチャート: 判断 118"/>
        <xdr:cNvSpPr/>
      </xdr:nvSpPr>
      <xdr:spPr>
        <a:xfrm>
          <a:off x="4020820" y="9605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49530</xdr:rowOff>
    </xdr:from>
    <xdr:to xmlns:xdr="http://schemas.openxmlformats.org/drawingml/2006/spreadsheetDrawing">
      <xdr:col>19</xdr:col>
      <xdr:colOff>167005</xdr:colOff>
      <xdr:row>57</xdr:row>
      <xdr:rowOff>50165</xdr:rowOff>
    </xdr:to>
    <xdr:cxnSp macro="">
      <xdr:nvCxnSpPr>
        <xdr:cNvPr id="120" name="直線コネクタ 119"/>
        <xdr:cNvCxnSpPr/>
      </xdr:nvCxnSpPr>
      <xdr:spPr>
        <a:xfrm>
          <a:off x="2555875" y="9608820"/>
          <a:ext cx="7842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53340</xdr:rowOff>
    </xdr:from>
    <xdr:to xmlns:xdr="http://schemas.openxmlformats.org/drawingml/2006/spreadsheetDrawing">
      <xdr:col>20</xdr:col>
      <xdr:colOff>38100</xdr:colOff>
      <xdr:row>57</xdr:row>
      <xdr:rowOff>152400</xdr:rowOff>
    </xdr:to>
    <xdr:sp macro="" textlink="">
      <xdr:nvSpPr>
        <xdr:cNvPr id="121" name="フローチャート: 判断 120"/>
        <xdr:cNvSpPr/>
      </xdr:nvSpPr>
      <xdr:spPr>
        <a:xfrm>
          <a:off x="3300095" y="96126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144780</xdr:rowOff>
    </xdr:from>
    <xdr:ext cx="595630" cy="250190"/>
    <xdr:sp macro="" textlink="">
      <xdr:nvSpPr>
        <xdr:cNvPr id="122" name="テキスト ボックス 121"/>
        <xdr:cNvSpPr txBox="1"/>
      </xdr:nvSpPr>
      <xdr:spPr>
        <a:xfrm>
          <a:off x="3074670" y="97040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49530</xdr:rowOff>
    </xdr:from>
    <xdr:to xmlns:xdr="http://schemas.openxmlformats.org/drawingml/2006/spreadsheetDrawing">
      <xdr:col>15</xdr:col>
      <xdr:colOff>50800</xdr:colOff>
      <xdr:row>57</xdr:row>
      <xdr:rowOff>161925</xdr:rowOff>
    </xdr:to>
    <xdr:cxnSp macro="">
      <xdr:nvCxnSpPr>
        <xdr:cNvPr id="123" name="直線コネクタ 122"/>
        <xdr:cNvCxnSpPr/>
      </xdr:nvCxnSpPr>
      <xdr:spPr>
        <a:xfrm flipV="1">
          <a:off x="1784350" y="9608820"/>
          <a:ext cx="77152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114935</xdr:rowOff>
    </xdr:to>
    <xdr:sp macro="" textlink="">
      <xdr:nvSpPr>
        <xdr:cNvPr id="124" name="フローチャート: 判断 123"/>
        <xdr:cNvSpPr/>
      </xdr:nvSpPr>
      <xdr:spPr>
        <a:xfrm>
          <a:off x="2505075" y="9575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106680</xdr:rowOff>
    </xdr:from>
    <xdr:ext cx="595630" cy="250190"/>
    <xdr:sp macro="" textlink="">
      <xdr:nvSpPr>
        <xdr:cNvPr id="125" name="テキスト ボックス 124"/>
        <xdr:cNvSpPr txBox="1"/>
      </xdr:nvSpPr>
      <xdr:spPr>
        <a:xfrm>
          <a:off x="2303145" y="96659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57</xdr:row>
      <xdr:rowOff>161925</xdr:rowOff>
    </xdr:from>
    <xdr:to xmlns:xdr="http://schemas.openxmlformats.org/drawingml/2006/spreadsheetDrawing">
      <xdr:col>10</xdr:col>
      <xdr:colOff>114300</xdr:colOff>
      <xdr:row>58</xdr:row>
      <xdr:rowOff>80010</xdr:rowOff>
    </xdr:to>
    <xdr:cxnSp macro="">
      <xdr:nvCxnSpPr>
        <xdr:cNvPr id="126" name="直線コネクタ 125"/>
        <xdr:cNvCxnSpPr/>
      </xdr:nvCxnSpPr>
      <xdr:spPr>
        <a:xfrm flipV="1">
          <a:off x="1002030" y="9721215"/>
          <a:ext cx="78232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17145</xdr:rowOff>
    </xdr:from>
    <xdr:to xmlns:xdr="http://schemas.openxmlformats.org/drawingml/2006/spreadsheetDrawing">
      <xdr:col>10</xdr:col>
      <xdr:colOff>165100</xdr:colOff>
      <xdr:row>58</xdr:row>
      <xdr:rowOff>116205</xdr:rowOff>
    </xdr:to>
    <xdr:sp macro="" textlink="">
      <xdr:nvSpPr>
        <xdr:cNvPr id="127" name="フローチャート: 判断 126"/>
        <xdr:cNvSpPr/>
      </xdr:nvSpPr>
      <xdr:spPr>
        <a:xfrm>
          <a:off x="1733550" y="9744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107315</xdr:rowOff>
    </xdr:from>
    <xdr:ext cx="595630" cy="250190"/>
    <xdr:sp macro="" textlink="">
      <xdr:nvSpPr>
        <xdr:cNvPr id="128" name="テキスト ボックス 127"/>
        <xdr:cNvSpPr txBox="1"/>
      </xdr:nvSpPr>
      <xdr:spPr>
        <a:xfrm>
          <a:off x="1508125" y="983424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26670</xdr:rowOff>
    </xdr:from>
    <xdr:to xmlns:xdr="http://schemas.openxmlformats.org/drawingml/2006/spreadsheetDrawing">
      <xdr:col>6</xdr:col>
      <xdr:colOff>38100</xdr:colOff>
      <xdr:row>58</xdr:row>
      <xdr:rowOff>126365</xdr:rowOff>
    </xdr:to>
    <xdr:sp macro="" textlink="">
      <xdr:nvSpPr>
        <xdr:cNvPr id="129" name="フローチャート: 判断 128"/>
        <xdr:cNvSpPr/>
      </xdr:nvSpPr>
      <xdr:spPr>
        <a:xfrm>
          <a:off x="962025" y="975360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5630" cy="250190"/>
    <xdr:sp macro="" textlink="">
      <xdr:nvSpPr>
        <xdr:cNvPr id="130" name="テキスト ボックス 129"/>
        <xdr:cNvSpPr txBox="1"/>
      </xdr:nvSpPr>
      <xdr:spPr>
        <a:xfrm>
          <a:off x="736600" y="953389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1" name="テキスト ボックス 130"/>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61</xdr:row>
      <xdr:rowOff>78105</xdr:rowOff>
    </xdr:from>
    <xdr:ext cx="762000" cy="253365"/>
    <xdr:sp macro="" textlink="">
      <xdr:nvSpPr>
        <xdr:cNvPr id="132" name="テキスト ボックス 131"/>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9460" cy="253365"/>
    <xdr:sp macro="" textlink="">
      <xdr:nvSpPr>
        <xdr:cNvPr id="133" name="テキスト ボックス 132"/>
        <xdr:cNvSpPr txBox="1"/>
      </xdr:nvSpPr>
      <xdr:spPr>
        <a:xfrm>
          <a:off x="238887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1365" cy="253365"/>
    <xdr:sp macro="" textlink="">
      <xdr:nvSpPr>
        <xdr:cNvPr id="134" name="テキスト ボックス 133"/>
        <xdr:cNvSpPr txBox="1"/>
      </xdr:nvSpPr>
      <xdr:spPr>
        <a:xfrm>
          <a:off x="16173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61</xdr:row>
      <xdr:rowOff>78105</xdr:rowOff>
    </xdr:from>
    <xdr:ext cx="762000" cy="253365"/>
    <xdr:sp macro="" textlink="">
      <xdr:nvSpPr>
        <xdr:cNvPr id="135" name="テキスト ボックス 134"/>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60325</xdr:rowOff>
    </xdr:from>
    <xdr:to xmlns:xdr="http://schemas.openxmlformats.org/drawingml/2006/spreadsheetDrawing">
      <xdr:col>24</xdr:col>
      <xdr:colOff>114300</xdr:colOff>
      <xdr:row>57</xdr:row>
      <xdr:rowOff>160020</xdr:rowOff>
    </xdr:to>
    <xdr:sp macro="" textlink="">
      <xdr:nvSpPr>
        <xdr:cNvPr id="136" name="楕円 135"/>
        <xdr:cNvSpPr/>
      </xdr:nvSpPr>
      <xdr:spPr>
        <a:xfrm>
          <a:off x="4020820" y="9619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39370</xdr:rowOff>
    </xdr:from>
    <xdr:ext cx="598170" cy="252730"/>
    <xdr:sp macro="" textlink="">
      <xdr:nvSpPr>
        <xdr:cNvPr id="137" name="総務費該当値テキスト"/>
        <xdr:cNvSpPr txBox="1"/>
      </xdr:nvSpPr>
      <xdr:spPr>
        <a:xfrm>
          <a:off x="4122420" y="959866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167640</xdr:rowOff>
    </xdr:from>
    <xdr:to xmlns:xdr="http://schemas.openxmlformats.org/drawingml/2006/spreadsheetDrawing">
      <xdr:col>20</xdr:col>
      <xdr:colOff>38100</xdr:colOff>
      <xdr:row>57</xdr:row>
      <xdr:rowOff>99060</xdr:rowOff>
    </xdr:to>
    <xdr:sp macro="" textlink="">
      <xdr:nvSpPr>
        <xdr:cNvPr id="138" name="楕円 137"/>
        <xdr:cNvSpPr/>
      </xdr:nvSpPr>
      <xdr:spPr>
        <a:xfrm>
          <a:off x="3300095" y="955929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115570</xdr:rowOff>
    </xdr:from>
    <xdr:ext cx="595630" cy="253365"/>
    <xdr:sp macro="" textlink="">
      <xdr:nvSpPr>
        <xdr:cNvPr id="139" name="テキスト ボックス 138"/>
        <xdr:cNvSpPr txBox="1"/>
      </xdr:nvSpPr>
      <xdr:spPr>
        <a:xfrm>
          <a:off x="3074670" y="933958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167005</xdr:rowOff>
    </xdr:from>
    <xdr:to xmlns:xdr="http://schemas.openxmlformats.org/drawingml/2006/spreadsheetDrawing">
      <xdr:col>15</xdr:col>
      <xdr:colOff>101600</xdr:colOff>
      <xdr:row>57</xdr:row>
      <xdr:rowOff>98425</xdr:rowOff>
    </xdr:to>
    <xdr:sp macro="" textlink="">
      <xdr:nvSpPr>
        <xdr:cNvPr id="140" name="楕円 139"/>
        <xdr:cNvSpPr/>
      </xdr:nvSpPr>
      <xdr:spPr>
        <a:xfrm>
          <a:off x="2505075" y="9558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114935</xdr:rowOff>
    </xdr:from>
    <xdr:ext cx="595630" cy="253365"/>
    <xdr:sp macro="" textlink="">
      <xdr:nvSpPr>
        <xdr:cNvPr id="141" name="テキスト ボックス 140"/>
        <xdr:cNvSpPr txBox="1"/>
      </xdr:nvSpPr>
      <xdr:spPr>
        <a:xfrm>
          <a:off x="2303145" y="93389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43180</xdr:rowOff>
    </xdr:to>
    <xdr:sp macro="" textlink="">
      <xdr:nvSpPr>
        <xdr:cNvPr id="142" name="楕円 141"/>
        <xdr:cNvSpPr/>
      </xdr:nvSpPr>
      <xdr:spPr>
        <a:xfrm>
          <a:off x="1733550" y="9671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59690</xdr:rowOff>
    </xdr:from>
    <xdr:ext cx="595630" cy="253365"/>
    <xdr:sp macro="" textlink="">
      <xdr:nvSpPr>
        <xdr:cNvPr id="143" name="テキスト ボックス 142"/>
        <xdr:cNvSpPr txBox="1"/>
      </xdr:nvSpPr>
      <xdr:spPr>
        <a:xfrm>
          <a:off x="1508125" y="945134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30480</xdr:rowOff>
    </xdr:from>
    <xdr:to xmlns:xdr="http://schemas.openxmlformats.org/drawingml/2006/spreadsheetDrawing">
      <xdr:col>6</xdr:col>
      <xdr:colOff>38100</xdr:colOff>
      <xdr:row>58</xdr:row>
      <xdr:rowOff>129540</xdr:rowOff>
    </xdr:to>
    <xdr:sp macro="" textlink="">
      <xdr:nvSpPr>
        <xdr:cNvPr id="144" name="楕円 143"/>
        <xdr:cNvSpPr/>
      </xdr:nvSpPr>
      <xdr:spPr>
        <a:xfrm>
          <a:off x="962025" y="975741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120650</xdr:rowOff>
    </xdr:from>
    <xdr:ext cx="595630" cy="252730"/>
    <xdr:sp macro="" textlink="">
      <xdr:nvSpPr>
        <xdr:cNvPr id="145" name="テキスト ボックス 144"/>
        <xdr:cNvSpPr txBox="1"/>
      </xdr:nvSpPr>
      <xdr:spPr>
        <a:xfrm>
          <a:off x="736600" y="984758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6" name="正方形/長方形 145"/>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7" name="正方形/長方形 146"/>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49" name="正方形/長方形 148"/>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1" name="正方形/長方形 150"/>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3" name="正方形/長方形 152"/>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7345" cy="219710"/>
    <xdr:sp macro="" textlink="">
      <xdr:nvSpPr>
        <xdr:cNvPr id="154" name="テキスト ボックス 153"/>
        <xdr:cNvSpPr txBox="1"/>
      </xdr:nvSpPr>
      <xdr:spPr>
        <a:xfrm>
          <a:off x="653415"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5" name="直線コネクタ 154"/>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109220</xdr:rowOff>
    </xdr:from>
    <xdr:ext cx="245745" cy="250190"/>
    <xdr:sp macro="" textlink="">
      <xdr:nvSpPr>
        <xdr:cNvPr id="156" name="テキスト ボックス 155"/>
        <xdr:cNvSpPr txBox="1"/>
      </xdr:nvSpPr>
      <xdr:spPr>
        <a:xfrm>
          <a:off x="466090" y="135242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96520</xdr:rowOff>
    </xdr:from>
    <xdr:to xmlns:xdr="http://schemas.openxmlformats.org/drawingml/2006/spreadsheetDrawing">
      <xdr:col>28</xdr:col>
      <xdr:colOff>114300</xdr:colOff>
      <xdr:row>79</xdr:row>
      <xdr:rowOff>96520</xdr:rowOff>
    </xdr:to>
    <xdr:cxnSp macro="">
      <xdr:nvCxnSpPr>
        <xdr:cNvPr id="157" name="直線コネクタ 156"/>
        <xdr:cNvCxnSpPr/>
      </xdr:nvCxnSpPr>
      <xdr:spPr>
        <a:xfrm>
          <a:off x="668020" y="133438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125730</xdr:rowOff>
    </xdr:from>
    <xdr:ext cx="594360" cy="250825"/>
    <xdr:sp macro="" textlink="">
      <xdr:nvSpPr>
        <xdr:cNvPr id="158" name="テキスト ボックス 157"/>
        <xdr:cNvSpPr txBox="1"/>
      </xdr:nvSpPr>
      <xdr:spPr>
        <a:xfrm>
          <a:off x="166370" y="1320546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59" name="直線コネクタ 158"/>
        <xdr:cNvCxnSpPr/>
      </xdr:nvCxnSpPr>
      <xdr:spPr>
        <a:xfrm>
          <a:off x="668020" y="130244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140970</xdr:rowOff>
    </xdr:from>
    <xdr:ext cx="594360" cy="250190"/>
    <xdr:sp macro="" textlink="">
      <xdr:nvSpPr>
        <xdr:cNvPr id="160" name="テキスト ボックス 159"/>
        <xdr:cNvSpPr txBox="1"/>
      </xdr:nvSpPr>
      <xdr:spPr>
        <a:xfrm>
          <a:off x="166370" y="1288542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128905</xdr:rowOff>
    </xdr:from>
    <xdr:to xmlns:xdr="http://schemas.openxmlformats.org/drawingml/2006/spreadsheetDrawing">
      <xdr:col>28</xdr:col>
      <xdr:colOff>114300</xdr:colOff>
      <xdr:row>75</xdr:row>
      <xdr:rowOff>128905</xdr:rowOff>
    </xdr:to>
    <xdr:cxnSp macro="">
      <xdr:nvCxnSpPr>
        <xdr:cNvPr id="161" name="直線コネクタ 160"/>
        <xdr:cNvCxnSpPr/>
      </xdr:nvCxnSpPr>
      <xdr:spPr>
        <a:xfrm>
          <a:off x="668020" y="127057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156845</xdr:rowOff>
    </xdr:from>
    <xdr:ext cx="594360" cy="253365"/>
    <xdr:sp macro="" textlink="">
      <xdr:nvSpPr>
        <xdr:cNvPr id="162" name="テキスト ボックス 161"/>
        <xdr:cNvSpPr txBox="1"/>
      </xdr:nvSpPr>
      <xdr:spPr>
        <a:xfrm>
          <a:off x="166370" y="1256601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3" name="直線コネクタ 162"/>
        <xdr:cNvCxnSpPr/>
      </xdr:nvCxnSpPr>
      <xdr:spPr>
        <a:xfrm>
          <a:off x="668020" y="123863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4360" cy="252730"/>
    <xdr:sp macro="" textlink="">
      <xdr:nvSpPr>
        <xdr:cNvPr id="164" name="テキスト ボックス 163"/>
        <xdr:cNvSpPr txBox="1"/>
      </xdr:nvSpPr>
      <xdr:spPr>
        <a:xfrm>
          <a:off x="166370" y="12247245"/>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161290</xdr:rowOff>
    </xdr:from>
    <xdr:to xmlns:xdr="http://schemas.openxmlformats.org/drawingml/2006/spreadsheetDrawing">
      <xdr:col>28</xdr:col>
      <xdr:colOff>114300</xdr:colOff>
      <xdr:row>71</xdr:row>
      <xdr:rowOff>161290</xdr:rowOff>
    </xdr:to>
    <xdr:cxnSp macro="">
      <xdr:nvCxnSpPr>
        <xdr:cNvPr id="165" name="直線コネクタ 164"/>
        <xdr:cNvCxnSpPr/>
      </xdr:nvCxnSpPr>
      <xdr:spPr>
        <a:xfrm>
          <a:off x="668020" y="120675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21590</xdr:rowOff>
    </xdr:from>
    <xdr:ext cx="594360" cy="252730"/>
    <xdr:sp macro="" textlink="">
      <xdr:nvSpPr>
        <xdr:cNvPr id="166" name="テキスト ボックス 165"/>
        <xdr:cNvSpPr txBox="1"/>
      </xdr:nvSpPr>
      <xdr:spPr>
        <a:xfrm>
          <a:off x="166370" y="11927840"/>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7" name="直線コネクタ 166"/>
        <xdr:cNvCxnSpPr/>
      </xdr:nvCxnSpPr>
      <xdr:spPr>
        <a:xfrm>
          <a:off x="668020" y="117468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37465</xdr:rowOff>
    </xdr:from>
    <xdr:ext cx="594360" cy="253365"/>
    <xdr:sp macro="" textlink="">
      <xdr:nvSpPr>
        <xdr:cNvPr id="168" name="テキスト ボックス 167"/>
        <xdr:cNvSpPr txBox="1"/>
      </xdr:nvSpPr>
      <xdr:spPr>
        <a:xfrm>
          <a:off x="166370" y="116084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9" name="直線コネクタ 168"/>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4360" cy="250190"/>
    <xdr:sp macro="" textlink="">
      <xdr:nvSpPr>
        <xdr:cNvPr id="170" name="テキスト ボックス 169"/>
        <xdr:cNvSpPr txBox="1"/>
      </xdr:nvSpPr>
      <xdr:spPr>
        <a:xfrm>
          <a:off x="166370" y="112890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1" name="民生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136525</xdr:rowOff>
    </xdr:to>
    <xdr:cxnSp macro="">
      <xdr:nvCxnSpPr>
        <xdr:cNvPr id="172" name="直線コネクタ 171"/>
        <xdr:cNvCxnSpPr/>
      </xdr:nvCxnSpPr>
      <xdr:spPr>
        <a:xfrm flipV="1">
          <a:off x="4069715" y="11754485"/>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140335</xdr:rowOff>
    </xdr:from>
    <xdr:ext cx="598170" cy="250190"/>
    <xdr:sp macro="" textlink="">
      <xdr:nvSpPr>
        <xdr:cNvPr id="173" name="民生費最小値テキスト"/>
        <xdr:cNvSpPr txBox="1"/>
      </xdr:nvSpPr>
      <xdr:spPr>
        <a:xfrm>
          <a:off x="4122420" y="13220065"/>
          <a:ext cx="598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136525</xdr:rowOff>
    </xdr:from>
    <xdr:to xmlns:xdr="http://schemas.openxmlformats.org/drawingml/2006/spreadsheetDrawing">
      <xdr:col>24</xdr:col>
      <xdr:colOff>152400</xdr:colOff>
      <xdr:row>78</xdr:row>
      <xdr:rowOff>136525</xdr:rowOff>
    </xdr:to>
    <xdr:cxnSp macro="">
      <xdr:nvCxnSpPr>
        <xdr:cNvPr id="174" name="直線コネクタ 173"/>
        <xdr:cNvCxnSpPr/>
      </xdr:nvCxnSpPr>
      <xdr:spPr>
        <a:xfrm>
          <a:off x="4006215" y="132162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130810</xdr:rowOff>
    </xdr:from>
    <xdr:ext cx="598170" cy="252730"/>
    <xdr:sp macro="" textlink="">
      <xdr:nvSpPr>
        <xdr:cNvPr id="175" name="民生費最大値テキスト"/>
        <xdr:cNvSpPr txBox="1"/>
      </xdr:nvSpPr>
      <xdr:spPr>
        <a:xfrm>
          <a:off x="4122420" y="1153414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006215" y="117544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76</xdr:row>
      <xdr:rowOff>8890</xdr:rowOff>
    </xdr:from>
    <xdr:to xmlns:xdr="http://schemas.openxmlformats.org/drawingml/2006/spreadsheetDrawing">
      <xdr:col>24</xdr:col>
      <xdr:colOff>63500</xdr:colOff>
      <xdr:row>76</xdr:row>
      <xdr:rowOff>38735</xdr:rowOff>
    </xdr:to>
    <xdr:cxnSp macro="">
      <xdr:nvCxnSpPr>
        <xdr:cNvPr id="177" name="直線コネクタ 176"/>
        <xdr:cNvCxnSpPr/>
      </xdr:nvCxnSpPr>
      <xdr:spPr>
        <a:xfrm flipV="1">
          <a:off x="3340100" y="12753340"/>
          <a:ext cx="7315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43180</xdr:rowOff>
    </xdr:from>
    <xdr:ext cx="598170" cy="253365"/>
    <xdr:sp macro="" textlink="">
      <xdr:nvSpPr>
        <xdr:cNvPr id="178" name="民生費平均値テキスト"/>
        <xdr:cNvSpPr txBox="1"/>
      </xdr:nvSpPr>
      <xdr:spPr>
        <a:xfrm>
          <a:off x="4122420" y="12787630"/>
          <a:ext cx="5981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64135</xdr:rowOff>
    </xdr:from>
    <xdr:to xmlns:xdr="http://schemas.openxmlformats.org/drawingml/2006/spreadsheetDrawing">
      <xdr:col>24</xdr:col>
      <xdr:colOff>114300</xdr:colOff>
      <xdr:row>76</xdr:row>
      <xdr:rowOff>163830</xdr:rowOff>
    </xdr:to>
    <xdr:sp macro="" textlink="">
      <xdr:nvSpPr>
        <xdr:cNvPr id="179" name="フローチャート: 判断 178"/>
        <xdr:cNvSpPr/>
      </xdr:nvSpPr>
      <xdr:spPr>
        <a:xfrm>
          <a:off x="4020820" y="12808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38735</xdr:rowOff>
    </xdr:from>
    <xdr:to xmlns:xdr="http://schemas.openxmlformats.org/drawingml/2006/spreadsheetDrawing">
      <xdr:col>19</xdr:col>
      <xdr:colOff>167005</xdr:colOff>
      <xdr:row>76</xdr:row>
      <xdr:rowOff>125095</xdr:rowOff>
    </xdr:to>
    <xdr:cxnSp macro="">
      <xdr:nvCxnSpPr>
        <xdr:cNvPr id="180" name="直線コネクタ 179"/>
        <xdr:cNvCxnSpPr/>
      </xdr:nvCxnSpPr>
      <xdr:spPr>
        <a:xfrm flipV="1">
          <a:off x="2555875" y="12783185"/>
          <a:ext cx="78422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48260</xdr:rowOff>
    </xdr:from>
    <xdr:to xmlns:xdr="http://schemas.openxmlformats.org/drawingml/2006/spreadsheetDrawing">
      <xdr:col>20</xdr:col>
      <xdr:colOff>38100</xdr:colOff>
      <xdr:row>76</xdr:row>
      <xdr:rowOff>147320</xdr:rowOff>
    </xdr:to>
    <xdr:sp macro="" textlink="">
      <xdr:nvSpPr>
        <xdr:cNvPr id="181" name="フローチャート: 判断 180"/>
        <xdr:cNvSpPr/>
      </xdr:nvSpPr>
      <xdr:spPr>
        <a:xfrm>
          <a:off x="3300095" y="127927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138430</xdr:rowOff>
    </xdr:from>
    <xdr:ext cx="595630" cy="253365"/>
    <xdr:sp macro="" textlink="">
      <xdr:nvSpPr>
        <xdr:cNvPr id="182" name="テキスト ボックス 181"/>
        <xdr:cNvSpPr txBox="1"/>
      </xdr:nvSpPr>
      <xdr:spPr>
        <a:xfrm>
          <a:off x="3074670" y="1288288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125095</xdr:rowOff>
    </xdr:from>
    <xdr:to xmlns:xdr="http://schemas.openxmlformats.org/drawingml/2006/spreadsheetDrawing">
      <xdr:col>15</xdr:col>
      <xdr:colOff>50800</xdr:colOff>
      <xdr:row>77</xdr:row>
      <xdr:rowOff>3175</xdr:rowOff>
    </xdr:to>
    <xdr:cxnSp macro="">
      <xdr:nvCxnSpPr>
        <xdr:cNvPr id="183" name="直線コネクタ 182"/>
        <xdr:cNvCxnSpPr/>
      </xdr:nvCxnSpPr>
      <xdr:spPr>
        <a:xfrm flipV="1">
          <a:off x="1784350" y="12869545"/>
          <a:ext cx="7715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117475</xdr:rowOff>
    </xdr:from>
    <xdr:to xmlns:xdr="http://schemas.openxmlformats.org/drawingml/2006/spreadsheetDrawing">
      <xdr:col>15</xdr:col>
      <xdr:colOff>101600</xdr:colOff>
      <xdr:row>77</xdr:row>
      <xdr:rowOff>49530</xdr:rowOff>
    </xdr:to>
    <xdr:sp macro="" textlink="">
      <xdr:nvSpPr>
        <xdr:cNvPr id="184" name="フローチャート: 判断 183"/>
        <xdr:cNvSpPr/>
      </xdr:nvSpPr>
      <xdr:spPr>
        <a:xfrm>
          <a:off x="2505075" y="12861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40005</xdr:rowOff>
    </xdr:from>
    <xdr:ext cx="595630" cy="252730"/>
    <xdr:sp macro="" textlink="">
      <xdr:nvSpPr>
        <xdr:cNvPr id="185" name="テキスト ボックス 184"/>
        <xdr:cNvSpPr txBox="1"/>
      </xdr:nvSpPr>
      <xdr:spPr>
        <a:xfrm>
          <a:off x="2303145" y="1295209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77</xdr:row>
      <xdr:rowOff>3175</xdr:rowOff>
    </xdr:from>
    <xdr:to xmlns:xdr="http://schemas.openxmlformats.org/drawingml/2006/spreadsheetDrawing">
      <xdr:col>10</xdr:col>
      <xdr:colOff>114300</xdr:colOff>
      <xdr:row>77</xdr:row>
      <xdr:rowOff>8890</xdr:rowOff>
    </xdr:to>
    <xdr:cxnSp macro="">
      <xdr:nvCxnSpPr>
        <xdr:cNvPr id="186" name="直線コネクタ 185"/>
        <xdr:cNvCxnSpPr/>
      </xdr:nvCxnSpPr>
      <xdr:spPr>
        <a:xfrm flipV="1">
          <a:off x="1002030" y="12915265"/>
          <a:ext cx="7823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85725</xdr:rowOff>
    </xdr:from>
    <xdr:to xmlns:xdr="http://schemas.openxmlformats.org/drawingml/2006/spreadsheetDrawing">
      <xdr:col>10</xdr:col>
      <xdr:colOff>165100</xdr:colOff>
      <xdr:row>78</xdr:row>
      <xdr:rowOff>17145</xdr:rowOff>
    </xdr:to>
    <xdr:sp macro="" textlink="">
      <xdr:nvSpPr>
        <xdr:cNvPr id="187" name="フローチャート: 判断 186"/>
        <xdr:cNvSpPr/>
      </xdr:nvSpPr>
      <xdr:spPr>
        <a:xfrm>
          <a:off x="1733550" y="12997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8255</xdr:rowOff>
    </xdr:from>
    <xdr:ext cx="595630" cy="252730"/>
    <xdr:sp macro="" textlink="">
      <xdr:nvSpPr>
        <xdr:cNvPr id="188" name="テキスト ボックス 187"/>
        <xdr:cNvSpPr txBox="1"/>
      </xdr:nvSpPr>
      <xdr:spPr>
        <a:xfrm>
          <a:off x="1508125" y="1308798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104140</xdr:rowOff>
    </xdr:from>
    <xdr:to xmlns:xdr="http://schemas.openxmlformats.org/drawingml/2006/spreadsheetDrawing">
      <xdr:col>6</xdr:col>
      <xdr:colOff>38100</xdr:colOff>
      <xdr:row>78</xdr:row>
      <xdr:rowOff>35560</xdr:rowOff>
    </xdr:to>
    <xdr:sp macro="" textlink="">
      <xdr:nvSpPr>
        <xdr:cNvPr id="189" name="フローチャート: 判断 188"/>
        <xdr:cNvSpPr/>
      </xdr:nvSpPr>
      <xdr:spPr>
        <a:xfrm>
          <a:off x="962025" y="130162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26670</xdr:rowOff>
    </xdr:from>
    <xdr:ext cx="595630" cy="253365"/>
    <xdr:sp macro="" textlink="">
      <xdr:nvSpPr>
        <xdr:cNvPr id="190" name="テキスト ボックス 189"/>
        <xdr:cNvSpPr txBox="1"/>
      </xdr:nvSpPr>
      <xdr:spPr>
        <a:xfrm>
          <a:off x="736600" y="1310640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1" name="テキスト ボックス 190"/>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81</xdr:row>
      <xdr:rowOff>78105</xdr:rowOff>
    </xdr:from>
    <xdr:ext cx="762000" cy="253365"/>
    <xdr:sp macro="" textlink="">
      <xdr:nvSpPr>
        <xdr:cNvPr id="192" name="テキスト ボックス 191"/>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9460" cy="253365"/>
    <xdr:sp macro="" textlink="">
      <xdr:nvSpPr>
        <xdr:cNvPr id="193" name="テキスト ボックス 192"/>
        <xdr:cNvSpPr txBox="1"/>
      </xdr:nvSpPr>
      <xdr:spPr>
        <a:xfrm>
          <a:off x="238887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1365" cy="253365"/>
    <xdr:sp macro="" textlink="">
      <xdr:nvSpPr>
        <xdr:cNvPr id="194" name="テキスト ボックス 193"/>
        <xdr:cNvSpPr txBox="1"/>
      </xdr:nvSpPr>
      <xdr:spPr>
        <a:xfrm>
          <a:off x="16173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81</xdr:row>
      <xdr:rowOff>78105</xdr:rowOff>
    </xdr:from>
    <xdr:ext cx="762000" cy="253365"/>
    <xdr:sp macro="" textlink="">
      <xdr:nvSpPr>
        <xdr:cNvPr id="195" name="テキスト ボックス 194"/>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127635</xdr:rowOff>
    </xdr:from>
    <xdr:to xmlns:xdr="http://schemas.openxmlformats.org/drawingml/2006/spreadsheetDrawing">
      <xdr:col>24</xdr:col>
      <xdr:colOff>114300</xdr:colOff>
      <xdr:row>76</xdr:row>
      <xdr:rowOff>59055</xdr:rowOff>
    </xdr:to>
    <xdr:sp macro="" textlink="">
      <xdr:nvSpPr>
        <xdr:cNvPr id="196" name="楕円 195"/>
        <xdr:cNvSpPr/>
      </xdr:nvSpPr>
      <xdr:spPr>
        <a:xfrm>
          <a:off x="4020820" y="12704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149860</xdr:rowOff>
    </xdr:from>
    <xdr:ext cx="598170" cy="253365"/>
    <xdr:sp macro="" textlink="">
      <xdr:nvSpPr>
        <xdr:cNvPr id="197" name="民生費該当値テキスト"/>
        <xdr:cNvSpPr txBox="1"/>
      </xdr:nvSpPr>
      <xdr:spPr>
        <a:xfrm>
          <a:off x="4122420" y="1255903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156210</xdr:rowOff>
    </xdr:from>
    <xdr:to xmlns:xdr="http://schemas.openxmlformats.org/drawingml/2006/spreadsheetDrawing">
      <xdr:col>20</xdr:col>
      <xdr:colOff>38100</xdr:colOff>
      <xdr:row>76</xdr:row>
      <xdr:rowOff>88265</xdr:rowOff>
    </xdr:to>
    <xdr:sp macro="" textlink="">
      <xdr:nvSpPr>
        <xdr:cNvPr id="198" name="楕円 197"/>
        <xdr:cNvSpPr/>
      </xdr:nvSpPr>
      <xdr:spPr>
        <a:xfrm>
          <a:off x="3300095" y="1273302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104775</xdr:rowOff>
    </xdr:from>
    <xdr:ext cx="595630" cy="250825"/>
    <xdr:sp macro="" textlink="">
      <xdr:nvSpPr>
        <xdr:cNvPr id="199" name="テキスト ボックス 198"/>
        <xdr:cNvSpPr txBox="1"/>
      </xdr:nvSpPr>
      <xdr:spPr>
        <a:xfrm>
          <a:off x="3074670" y="125139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74930</xdr:rowOff>
    </xdr:from>
    <xdr:to xmlns:xdr="http://schemas.openxmlformats.org/drawingml/2006/spreadsheetDrawing">
      <xdr:col>15</xdr:col>
      <xdr:colOff>101600</xdr:colOff>
      <xdr:row>77</xdr:row>
      <xdr:rowOff>6350</xdr:rowOff>
    </xdr:to>
    <xdr:sp macro="" textlink="">
      <xdr:nvSpPr>
        <xdr:cNvPr id="200" name="楕円 199"/>
        <xdr:cNvSpPr/>
      </xdr:nvSpPr>
      <xdr:spPr>
        <a:xfrm>
          <a:off x="2505075" y="12819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22860</xdr:rowOff>
    </xdr:from>
    <xdr:ext cx="595630" cy="253365"/>
    <xdr:sp macro="" textlink="">
      <xdr:nvSpPr>
        <xdr:cNvPr id="201" name="テキスト ボックス 200"/>
        <xdr:cNvSpPr txBox="1"/>
      </xdr:nvSpPr>
      <xdr:spPr>
        <a:xfrm>
          <a:off x="2303145" y="1259967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120650</xdr:rowOff>
    </xdr:from>
    <xdr:to xmlns:xdr="http://schemas.openxmlformats.org/drawingml/2006/spreadsheetDrawing">
      <xdr:col>10</xdr:col>
      <xdr:colOff>165100</xdr:colOff>
      <xdr:row>77</xdr:row>
      <xdr:rowOff>52705</xdr:rowOff>
    </xdr:to>
    <xdr:sp macro="" textlink="">
      <xdr:nvSpPr>
        <xdr:cNvPr id="202" name="楕円 201"/>
        <xdr:cNvSpPr/>
      </xdr:nvSpPr>
      <xdr:spPr>
        <a:xfrm>
          <a:off x="1733550" y="1286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69215</xdr:rowOff>
    </xdr:from>
    <xdr:ext cx="595630" cy="250825"/>
    <xdr:sp macro="" textlink="">
      <xdr:nvSpPr>
        <xdr:cNvPr id="203" name="テキスト ボックス 202"/>
        <xdr:cNvSpPr txBox="1"/>
      </xdr:nvSpPr>
      <xdr:spPr>
        <a:xfrm>
          <a:off x="1508125" y="1264602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127635</xdr:rowOff>
    </xdr:from>
    <xdr:to xmlns:xdr="http://schemas.openxmlformats.org/drawingml/2006/spreadsheetDrawing">
      <xdr:col>6</xdr:col>
      <xdr:colOff>38100</xdr:colOff>
      <xdr:row>77</xdr:row>
      <xdr:rowOff>59055</xdr:rowOff>
    </xdr:to>
    <xdr:sp macro="" textlink="">
      <xdr:nvSpPr>
        <xdr:cNvPr id="204" name="楕円 203"/>
        <xdr:cNvSpPr/>
      </xdr:nvSpPr>
      <xdr:spPr>
        <a:xfrm>
          <a:off x="962025" y="1287208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74930</xdr:rowOff>
    </xdr:from>
    <xdr:ext cx="595630" cy="252730"/>
    <xdr:sp macro="" textlink="">
      <xdr:nvSpPr>
        <xdr:cNvPr id="205" name="テキスト ボックス 204"/>
        <xdr:cNvSpPr txBox="1"/>
      </xdr:nvSpPr>
      <xdr:spPr>
        <a:xfrm>
          <a:off x="736600" y="126517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6" name="正方形/長方形 205"/>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7" name="正方形/長方形 206"/>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9" name="正方形/長方形 208"/>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1" name="正方形/長方形 210"/>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7345" cy="219710"/>
    <xdr:sp macro="" textlink="">
      <xdr:nvSpPr>
        <xdr:cNvPr id="214" name="テキスト ボックス 213"/>
        <xdr:cNvSpPr txBox="1"/>
      </xdr:nvSpPr>
      <xdr:spPr>
        <a:xfrm>
          <a:off x="653415"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68020" y="16729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5745" cy="259080"/>
    <xdr:sp macro="" textlink="">
      <xdr:nvSpPr>
        <xdr:cNvPr id="217" name="テキスト ボックス 216"/>
        <xdr:cNvSpPr txBox="1"/>
      </xdr:nvSpPr>
      <xdr:spPr>
        <a:xfrm>
          <a:off x="466090" y="165874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68020" y="16402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5905"/>
    <xdr:sp macro="" textlink="">
      <xdr:nvSpPr>
        <xdr:cNvPr id="219" name="テキスト ボックス 218"/>
        <xdr:cNvSpPr txBox="1"/>
      </xdr:nvSpPr>
      <xdr:spPr>
        <a:xfrm>
          <a:off x="166370" y="16260445"/>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68020" y="16076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21" name="テキスト ボックス 220"/>
        <xdr:cNvSpPr txBox="1"/>
      </xdr:nvSpPr>
      <xdr:spPr>
        <a:xfrm>
          <a:off x="166370" y="15934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68020" y="15749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5905"/>
    <xdr:sp macro="" textlink="">
      <xdr:nvSpPr>
        <xdr:cNvPr id="223" name="テキスト ボックス 222"/>
        <xdr:cNvSpPr txBox="1"/>
      </xdr:nvSpPr>
      <xdr:spPr>
        <a:xfrm>
          <a:off x="166370" y="1560830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68020" y="154235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5" name="テキスト ボックス 224"/>
        <xdr:cNvSpPr txBox="1"/>
      </xdr:nvSpPr>
      <xdr:spPr>
        <a:xfrm>
          <a:off x="166370"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668020" y="150996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4360" cy="253365"/>
    <xdr:sp macro="" textlink="">
      <xdr:nvSpPr>
        <xdr:cNvPr id="227" name="テキスト ボックス 226"/>
        <xdr:cNvSpPr txBox="1"/>
      </xdr:nvSpPr>
      <xdr:spPr>
        <a:xfrm>
          <a:off x="166370" y="149612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4360" cy="250190"/>
    <xdr:sp macro="" textlink="">
      <xdr:nvSpPr>
        <xdr:cNvPr id="229" name="テキスト ボックス 228"/>
        <xdr:cNvSpPr txBox="1"/>
      </xdr:nvSpPr>
      <xdr:spPr>
        <a:xfrm>
          <a:off x="166370" y="146418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102870</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069715" y="15194280"/>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035" cy="255905"/>
    <xdr:sp macro="" textlink="">
      <xdr:nvSpPr>
        <xdr:cNvPr id="232" name="衛生費最小値テキスト"/>
        <xdr:cNvSpPr txBox="1"/>
      </xdr:nvSpPr>
      <xdr:spPr>
        <a:xfrm>
          <a:off x="4122420" y="1660271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006215" y="165982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50800</xdr:rowOff>
    </xdr:from>
    <xdr:ext cx="598170" cy="250190"/>
    <xdr:sp macro="" textlink="">
      <xdr:nvSpPr>
        <xdr:cNvPr id="234" name="衛生費最大値テキスト"/>
        <xdr:cNvSpPr txBox="1"/>
      </xdr:nvSpPr>
      <xdr:spPr>
        <a:xfrm>
          <a:off x="4122420" y="14974570"/>
          <a:ext cx="598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102870</xdr:rowOff>
    </xdr:from>
    <xdr:to xmlns:xdr="http://schemas.openxmlformats.org/drawingml/2006/spreadsheetDrawing">
      <xdr:col>24</xdr:col>
      <xdr:colOff>152400</xdr:colOff>
      <xdr:row>90</xdr:row>
      <xdr:rowOff>102870</xdr:rowOff>
    </xdr:to>
    <xdr:cxnSp macro="">
      <xdr:nvCxnSpPr>
        <xdr:cNvPr id="235" name="直線コネクタ 234"/>
        <xdr:cNvCxnSpPr/>
      </xdr:nvCxnSpPr>
      <xdr:spPr>
        <a:xfrm>
          <a:off x="4006215" y="151942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96</xdr:row>
      <xdr:rowOff>64770</xdr:rowOff>
    </xdr:from>
    <xdr:to xmlns:xdr="http://schemas.openxmlformats.org/drawingml/2006/spreadsheetDrawing">
      <xdr:col>24</xdr:col>
      <xdr:colOff>63500</xdr:colOff>
      <xdr:row>96</xdr:row>
      <xdr:rowOff>65405</xdr:rowOff>
    </xdr:to>
    <xdr:cxnSp macro="">
      <xdr:nvCxnSpPr>
        <xdr:cNvPr id="236" name="直線コネクタ 235"/>
        <xdr:cNvCxnSpPr/>
      </xdr:nvCxnSpPr>
      <xdr:spPr>
        <a:xfrm flipV="1">
          <a:off x="3340100" y="16181070"/>
          <a:ext cx="7315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99060</xdr:rowOff>
    </xdr:from>
    <xdr:ext cx="598170" cy="255905"/>
    <xdr:sp macro="" textlink="">
      <xdr:nvSpPr>
        <xdr:cNvPr id="237" name="衛生費平均値テキスト"/>
        <xdr:cNvSpPr txBox="1"/>
      </xdr:nvSpPr>
      <xdr:spPr>
        <a:xfrm>
          <a:off x="4122420" y="16215360"/>
          <a:ext cx="5981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02082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65405</xdr:rowOff>
    </xdr:from>
    <xdr:to xmlns:xdr="http://schemas.openxmlformats.org/drawingml/2006/spreadsheetDrawing">
      <xdr:col>19</xdr:col>
      <xdr:colOff>167005</xdr:colOff>
      <xdr:row>96</xdr:row>
      <xdr:rowOff>129540</xdr:rowOff>
    </xdr:to>
    <xdr:cxnSp macro="">
      <xdr:nvCxnSpPr>
        <xdr:cNvPr id="239" name="直線コネクタ 238"/>
        <xdr:cNvCxnSpPr/>
      </xdr:nvCxnSpPr>
      <xdr:spPr>
        <a:xfrm flipV="1">
          <a:off x="2555875" y="16181705"/>
          <a:ext cx="7842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300095" y="1624965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54610</xdr:rowOff>
    </xdr:from>
    <xdr:ext cx="595630" cy="255905"/>
    <xdr:sp macro="" textlink="">
      <xdr:nvSpPr>
        <xdr:cNvPr id="241" name="テキスト ボックス 240"/>
        <xdr:cNvSpPr txBox="1"/>
      </xdr:nvSpPr>
      <xdr:spPr>
        <a:xfrm>
          <a:off x="3074670" y="163423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129540</xdr:rowOff>
    </xdr:from>
    <xdr:to xmlns:xdr="http://schemas.openxmlformats.org/drawingml/2006/spreadsheetDrawing">
      <xdr:col>15</xdr:col>
      <xdr:colOff>50800</xdr:colOff>
      <xdr:row>97</xdr:row>
      <xdr:rowOff>45085</xdr:rowOff>
    </xdr:to>
    <xdr:cxnSp macro="">
      <xdr:nvCxnSpPr>
        <xdr:cNvPr id="242" name="直線コネクタ 241"/>
        <xdr:cNvCxnSpPr/>
      </xdr:nvCxnSpPr>
      <xdr:spPr>
        <a:xfrm flipV="1">
          <a:off x="1784350" y="16245840"/>
          <a:ext cx="7715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505075" y="1626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69215</xdr:rowOff>
    </xdr:from>
    <xdr:ext cx="595630" cy="259080"/>
    <xdr:sp macro="" textlink="">
      <xdr:nvSpPr>
        <xdr:cNvPr id="244" name="テキスト ボックス 243"/>
        <xdr:cNvSpPr txBox="1"/>
      </xdr:nvSpPr>
      <xdr:spPr>
        <a:xfrm>
          <a:off x="2303145" y="163569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97</xdr:row>
      <xdr:rowOff>14605</xdr:rowOff>
    </xdr:from>
    <xdr:to xmlns:xdr="http://schemas.openxmlformats.org/drawingml/2006/spreadsheetDrawing">
      <xdr:col>10</xdr:col>
      <xdr:colOff>114300</xdr:colOff>
      <xdr:row>97</xdr:row>
      <xdr:rowOff>45085</xdr:rowOff>
    </xdr:to>
    <xdr:cxnSp macro="">
      <xdr:nvCxnSpPr>
        <xdr:cNvPr id="245" name="直線コネクタ 244"/>
        <xdr:cNvCxnSpPr/>
      </xdr:nvCxnSpPr>
      <xdr:spPr>
        <a:xfrm>
          <a:off x="1002030" y="16302355"/>
          <a:ext cx="7823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103505</xdr:rowOff>
    </xdr:from>
    <xdr:to xmlns:xdr="http://schemas.openxmlformats.org/drawingml/2006/spreadsheetDrawing">
      <xdr:col>10</xdr:col>
      <xdr:colOff>165100</xdr:colOff>
      <xdr:row>98</xdr:row>
      <xdr:rowOff>33655</xdr:rowOff>
    </xdr:to>
    <xdr:sp macro="" textlink="">
      <xdr:nvSpPr>
        <xdr:cNvPr id="246" name="フローチャート: 判断 245"/>
        <xdr:cNvSpPr/>
      </xdr:nvSpPr>
      <xdr:spPr>
        <a:xfrm>
          <a:off x="1733550" y="1639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24765</xdr:rowOff>
    </xdr:from>
    <xdr:ext cx="533400" cy="259080"/>
    <xdr:sp macro="" textlink="">
      <xdr:nvSpPr>
        <xdr:cNvPr id="247" name="テキスト ボックス 246"/>
        <xdr:cNvSpPr txBox="1"/>
      </xdr:nvSpPr>
      <xdr:spPr>
        <a:xfrm>
          <a:off x="1540510" y="16483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120650</xdr:rowOff>
    </xdr:from>
    <xdr:to xmlns:xdr="http://schemas.openxmlformats.org/drawingml/2006/spreadsheetDrawing">
      <xdr:col>6</xdr:col>
      <xdr:colOff>38100</xdr:colOff>
      <xdr:row>98</xdr:row>
      <xdr:rowOff>50165</xdr:rowOff>
    </xdr:to>
    <xdr:sp macro="" textlink="">
      <xdr:nvSpPr>
        <xdr:cNvPr id="248" name="フローチャート: 判断 247"/>
        <xdr:cNvSpPr/>
      </xdr:nvSpPr>
      <xdr:spPr>
        <a:xfrm>
          <a:off x="962025" y="1640840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41275</xdr:rowOff>
    </xdr:from>
    <xdr:ext cx="531495" cy="255905"/>
    <xdr:sp macro="" textlink="">
      <xdr:nvSpPr>
        <xdr:cNvPr id="249" name="テキスト ボックス 248"/>
        <xdr:cNvSpPr txBox="1"/>
      </xdr:nvSpPr>
      <xdr:spPr>
        <a:xfrm>
          <a:off x="768985" y="165004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101</xdr:row>
      <xdr:rowOff>80010</xdr:rowOff>
    </xdr:from>
    <xdr:ext cx="762000" cy="259080"/>
    <xdr:sp macro="" textlink="">
      <xdr:nvSpPr>
        <xdr:cNvPr id="251" name="テキスト ボックス 250"/>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2" name="テキスト ボックス 251"/>
        <xdr:cNvSpPr txBox="1"/>
      </xdr:nvSpPr>
      <xdr:spPr>
        <a:xfrm>
          <a:off x="238887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3" name="テキスト ボックス 252"/>
        <xdr:cNvSpPr txBox="1"/>
      </xdr:nvSpPr>
      <xdr:spPr>
        <a:xfrm>
          <a:off x="16173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101</xdr:row>
      <xdr:rowOff>80010</xdr:rowOff>
    </xdr:from>
    <xdr:ext cx="762000" cy="259080"/>
    <xdr:sp macro="" textlink="">
      <xdr:nvSpPr>
        <xdr:cNvPr id="254" name="テキスト ボックス 253"/>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13970</xdr:rowOff>
    </xdr:from>
    <xdr:to xmlns:xdr="http://schemas.openxmlformats.org/drawingml/2006/spreadsheetDrawing">
      <xdr:col>24</xdr:col>
      <xdr:colOff>114300</xdr:colOff>
      <xdr:row>96</xdr:row>
      <xdr:rowOff>115570</xdr:rowOff>
    </xdr:to>
    <xdr:sp macro="" textlink="">
      <xdr:nvSpPr>
        <xdr:cNvPr id="255" name="楕円 254"/>
        <xdr:cNvSpPr/>
      </xdr:nvSpPr>
      <xdr:spPr>
        <a:xfrm>
          <a:off x="4020820" y="161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36830</xdr:rowOff>
    </xdr:from>
    <xdr:ext cx="598170" cy="259080"/>
    <xdr:sp macro="" textlink="">
      <xdr:nvSpPr>
        <xdr:cNvPr id="256" name="衛生費該当値テキスト"/>
        <xdr:cNvSpPr txBox="1"/>
      </xdr:nvSpPr>
      <xdr:spPr>
        <a:xfrm>
          <a:off x="4122420" y="15981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14605</xdr:rowOff>
    </xdr:from>
    <xdr:to xmlns:xdr="http://schemas.openxmlformats.org/drawingml/2006/spreadsheetDrawing">
      <xdr:col>20</xdr:col>
      <xdr:colOff>38100</xdr:colOff>
      <xdr:row>96</xdr:row>
      <xdr:rowOff>116205</xdr:rowOff>
    </xdr:to>
    <xdr:sp macro="" textlink="">
      <xdr:nvSpPr>
        <xdr:cNvPr id="257" name="楕円 256"/>
        <xdr:cNvSpPr/>
      </xdr:nvSpPr>
      <xdr:spPr>
        <a:xfrm>
          <a:off x="3300095" y="1613090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132715</xdr:rowOff>
    </xdr:from>
    <xdr:ext cx="595630" cy="255905"/>
    <xdr:sp macro="" textlink="">
      <xdr:nvSpPr>
        <xdr:cNvPr id="258" name="テキスト ボックス 257"/>
        <xdr:cNvSpPr txBox="1"/>
      </xdr:nvSpPr>
      <xdr:spPr>
        <a:xfrm>
          <a:off x="3074670" y="159061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78740</xdr:rowOff>
    </xdr:from>
    <xdr:to xmlns:xdr="http://schemas.openxmlformats.org/drawingml/2006/spreadsheetDrawing">
      <xdr:col>15</xdr:col>
      <xdr:colOff>101600</xdr:colOff>
      <xdr:row>97</xdr:row>
      <xdr:rowOff>8890</xdr:rowOff>
    </xdr:to>
    <xdr:sp macro="" textlink="">
      <xdr:nvSpPr>
        <xdr:cNvPr id="259" name="楕円 258"/>
        <xdr:cNvSpPr/>
      </xdr:nvSpPr>
      <xdr:spPr>
        <a:xfrm>
          <a:off x="2505075"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25400</xdr:rowOff>
    </xdr:from>
    <xdr:ext cx="595630" cy="259080"/>
    <xdr:sp macro="" textlink="">
      <xdr:nvSpPr>
        <xdr:cNvPr id="260" name="テキスト ボックス 259"/>
        <xdr:cNvSpPr txBox="1"/>
      </xdr:nvSpPr>
      <xdr:spPr>
        <a:xfrm>
          <a:off x="2303145" y="159702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166370</xdr:rowOff>
    </xdr:from>
    <xdr:to xmlns:xdr="http://schemas.openxmlformats.org/drawingml/2006/spreadsheetDrawing">
      <xdr:col>10</xdr:col>
      <xdr:colOff>165100</xdr:colOff>
      <xdr:row>97</xdr:row>
      <xdr:rowOff>95885</xdr:rowOff>
    </xdr:to>
    <xdr:sp macro="" textlink="">
      <xdr:nvSpPr>
        <xdr:cNvPr id="261" name="楕円 260"/>
        <xdr:cNvSpPr/>
      </xdr:nvSpPr>
      <xdr:spPr>
        <a:xfrm>
          <a:off x="173355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112395</xdr:rowOff>
    </xdr:from>
    <xdr:ext cx="595630" cy="255905"/>
    <xdr:sp macro="" textlink="">
      <xdr:nvSpPr>
        <xdr:cNvPr id="262" name="テキスト ボックス 261"/>
        <xdr:cNvSpPr txBox="1"/>
      </xdr:nvSpPr>
      <xdr:spPr>
        <a:xfrm>
          <a:off x="1508125" y="160572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135255</xdr:rowOff>
    </xdr:from>
    <xdr:to xmlns:xdr="http://schemas.openxmlformats.org/drawingml/2006/spreadsheetDrawing">
      <xdr:col>6</xdr:col>
      <xdr:colOff>38100</xdr:colOff>
      <xdr:row>97</xdr:row>
      <xdr:rowOff>65405</xdr:rowOff>
    </xdr:to>
    <xdr:sp macro="" textlink="">
      <xdr:nvSpPr>
        <xdr:cNvPr id="263" name="楕円 262"/>
        <xdr:cNvSpPr/>
      </xdr:nvSpPr>
      <xdr:spPr>
        <a:xfrm>
          <a:off x="962025" y="1625155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81915</xdr:rowOff>
    </xdr:from>
    <xdr:ext cx="595630" cy="259080"/>
    <xdr:sp macro="" textlink="">
      <xdr:nvSpPr>
        <xdr:cNvPr id="264" name="テキスト ボックス 263"/>
        <xdr:cNvSpPr txBox="1"/>
      </xdr:nvSpPr>
      <xdr:spPr>
        <a:xfrm>
          <a:off x="736600" y="160267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6" name="正方形/長方形 265"/>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8" name="正方形/長方形 267"/>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0" name="正方形/長方形 269"/>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2" name="正方形/長方形 271"/>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7345" cy="219710"/>
    <xdr:sp macro="" textlink="">
      <xdr:nvSpPr>
        <xdr:cNvPr id="273" name="テキスト ボックス 272"/>
        <xdr:cNvSpPr txBox="1"/>
      </xdr:nvSpPr>
      <xdr:spPr>
        <a:xfrm>
          <a:off x="5767070"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4" name="直線コネクタ 273"/>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5" name="直線コネクタ 274"/>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45745" cy="250825"/>
    <xdr:sp macro="" textlink="">
      <xdr:nvSpPr>
        <xdr:cNvPr id="276" name="テキスト ボックス 275"/>
        <xdr:cNvSpPr txBox="1"/>
      </xdr:nvSpPr>
      <xdr:spPr>
        <a:xfrm>
          <a:off x="5579745" y="64465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7" name="直線コネクタ 276"/>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64820" cy="250825"/>
    <xdr:sp macro="" textlink="">
      <xdr:nvSpPr>
        <xdr:cNvPr id="278" name="テキスト ボックス 277"/>
        <xdr:cNvSpPr txBox="1"/>
      </xdr:nvSpPr>
      <xdr:spPr>
        <a:xfrm>
          <a:off x="5384800" y="60737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9" name="直線コネクタ 278"/>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165100</xdr:rowOff>
    </xdr:from>
    <xdr:ext cx="464820" cy="250190"/>
    <xdr:sp macro="" textlink="">
      <xdr:nvSpPr>
        <xdr:cNvPr id="280" name="テキスト ボックス 279"/>
        <xdr:cNvSpPr txBox="1"/>
      </xdr:nvSpPr>
      <xdr:spPr>
        <a:xfrm>
          <a:off x="5384800" y="5701030"/>
          <a:ext cx="4648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81" name="直線コネクタ 280"/>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128270</xdr:rowOff>
    </xdr:from>
    <xdr:ext cx="464820" cy="250825"/>
    <xdr:sp macro="" textlink="">
      <xdr:nvSpPr>
        <xdr:cNvPr id="282" name="テキスト ボックス 281"/>
        <xdr:cNvSpPr txBox="1"/>
      </xdr:nvSpPr>
      <xdr:spPr>
        <a:xfrm>
          <a:off x="5384800" y="53289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83" name="直線コネクタ 282"/>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90805</xdr:rowOff>
    </xdr:from>
    <xdr:ext cx="529590" cy="250825"/>
    <xdr:sp macro="" textlink="">
      <xdr:nvSpPr>
        <xdr:cNvPr id="284" name="テキスト ボックス 283"/>
        <xdr:cNvSpPr txBox="1"/>
      </xdr:nvSpPr>
      <xdr:spPr>
        <a:xfrm>
          <a:off x="5344160" y="4956175"/>
          <a:ext cx="529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5" name="直線コネクタ 284"/>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53340</xdr:rowOff>
    </xdr:from>
    <xdr:ext cx="529590" cy="250190"/>
    <xdr:sp macro="" textlink="">
      <xdr:nvSpPr>
        <xdr:cNvPr id="286" name="テキスト ボックス 285"/>
        <xdr:cNvSpPr txBox="1"/>
      </xdr:nvSpPr>
      <xdr:spPr>
        <a:xfrm>
          <a:off x="5344160" y="4583430"/>
          <a:ext cx="529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7" name="労働費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29</xdr:row>
      <xdr:rowOff>149860</xdr:rowOff>
    </xdr:from>
    <xdr:to xmlns:xdr="http://schemas.openxmlformats.org/drawingml/2006/spreadsheetDrawing">
      <xdr:col>54</xdr:col>
      <xdr:colOff>167005</xdr:colOff>
      <xdr:row>39</xdr:row>
      <xdr:rowOff>43180</xdr:rowOff>
    </xdr:to>
    <xdr:cxnSp macro="">
      <xdr:nvCxnSpPr>
        <xdr:cNvPr id="288" name="直線コネクタ 287"/>
        <xdr:cNvCxnSpPr/>
      </xdr:nvCxnSpPr>
      <xdr:spPr>
        <a:xfrm flipV="1">
          <a:off x="9185275" y="501523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47625</xdr:rowOff>
    </xdr:from>
    <xdr:ext cx="247015" cy="250825"/>
    <xdr:sp macro="" textlink="">
      <xdr:nvSpPr>
        <xdr:cNvPr id="289" name="労働費最小値テキスト"/>
        <xdr:cNvSpPr txBox="1"/>
      </xdr:nvSpPr>
      <xdr:spPr>
        <a:xfrm>
          <a:off x="9236075" y="658939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43180</xdr:rowOff>
    </xdr:from>
    <xdr:to xmlns:xdr="http://schemas.openxmlformats.org/drawingml/2006/spreadsheetDrawing">
      <xdr:col>55</xdr:col>
      <xdr:colOff>88900</xdr:colOff>
      <xdr:row>39</xdr:row>
      <xdr:rowOff>43180</xdr:rowOff>
    </xdr:to>
    <xdr:cxnSp macro="">
      <xdr:nvCxnSpPr>
        <xdr:cNvPr id="290" name="直線コネクタ 289"/>
        <xdr:cNvCxnSpPr/>
      </xdr:nvCxnSpPr>
      <xdr:spPr>
        <a:xfrm>
          <a:off x="9119870"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97155</xdr:rowOff>
    </xdr:from>
    <xdr:ext cx="532130" cy="252730"/>
    <xdr:sp macro="" textlink="">
      <xdr:nvSpPr>
        <xdr:cNvPr id="291" name="労働費最大値テキスト"/>
        <xdr:cNvSpPr txBox="1"/>
      </xdr:nvSpPr>
      <xdr:spPr>
        <a:xfrm>
          <a:off x="9236075" y="479488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149860</xdr:rowOff>
    </xdr:from>
    <xdr:to xmlns:xdr="http://schemas.openxmlformats.org/drawingml/2006/spreadsheetDrawing">
      <xdr:col>55</xdr:col>
      <xdr:colOff>88900</xdr:colOff>
      <xdr:row>29</xdr:row>
      <xdr:rowOff>149860</xdr:rowOff>
    </xdr:to>
    <xdr:cxnSp macro="">
      <xdr:nvCxnSpPr>
        <xdr:cNvPr id="292" name="直線コネクタ 291"/>
        <xdr:cNvCxnSpPr/>
      </xdr:nvCxnSpPr>
      <xdr:spPr>
        <a:xfrm>
          <a:off x="9119870" y="50152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43180</xdr:rowOff>
    </xdr:from>
    <xdr:to xmlns:xdr="http://schemas.openxmlformats.org/drawingml/2006/spreadsheetDrawing">
      <xdr:col>55</xdr:col>
      <xdr:colOff>0</xdr:colOff>
      <xdr:row>39</xdr:row>
      <xdr:rowOff>43180</xdr:rowOff>
    </xdr:to>
    <xdr:cxnSp macro="">
      <xdr:nvCxnSpPr>
        <xdr:cNvPr id="293" name="直線コネクタ 292"/>
        <xdr:cNvCxnSpPr/>
      </xdr:nvCxnSpPr>
      <xdr:spPr>
        <a:xfrm>
          <a:off x="8464550" y="6584950"/>
          <a:ext cx="7207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103505</xdr:rowOff>
    </xdr:from>
    <xdr:ext cx="375920" cy="250825"/>
    <xdr:sp macro="" textlink="">
      <xdr:nvSpPr>
        <xdr:cNvPr id="294" name="労働費平均値テキスト"/>
        <xdr:cNvSpPr txBox="1"/>
      </xdr:nvSpPr>
      <xdr:spPr>
        <a:xfrm>
          <a:off x="9236075" y="6309995"/>
          <a:ext cx="37592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80645</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9157970" y="645477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39</xdr:row>
      <xdr:rowOff>43180</xdr:rowOff>
    </xdr:from>
    <xdr:to xmlns:xdr="http://schemas.openxmlformats.org/drawingml/2006/spreadsheetDrawing">
      <xdr:col>50</xdr:col>
      <xdr:colOff>114300</xdr:colOff>
      <xdr:row>39</xdr:row>
      <xdr:rowOff>43180</xdr:rowOff>
    </xdr:to>
    <xdr:cxnSp macro="">
      <xdr:nvCxnSpPr>
        <xdr:cNvPr id="296" name="直線コネクタ 295"/>
        <xdr:cNvCxnSpPr/>
      </xdr:nvCxnSpPr>
      <xdr:spPr>
        <a:xfrm>
          <a:off x="7682230" y="658495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73660</xdr:rowOff>
    </xdr:from>
    <xdr:to xmlns:xdr="http://schemas.openxmlformats.org/drawingml/2006/spreadsheetDrawing">
      <xdr:col>50</xdr:col>
      <xdr:colOff>165100</xdr:colOff>
      <xdr:row>39</xdr:row>
      <xdr:rowOff>5715</xdr:rowOff>
    </xdr:to>
    <xdr:sp macro="" textlink="">
      <xdr:nvSpPr>
        <xdr:cNvPr id="297" name="フローチャート: 判断 296"/>
        <xdr:cNvSpPr/>
      </xdr:nvSpPr>
      <xdr:spPr>
        <a:xfrm>
          <a:off x="8413750" y="6447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21590</xdr:rowOff>
    </xdr:from>
    <xdr:ext cx="378460" cy="252730"/>
    <xdr:sp macro="" textlink="">
      <xdr:nvSpPr>
        <xdr:cNvPr id="298" name="テキスト ボックス 297"/>
        <xdr:cNvSpPr txBox="1"/>
      </xdr:nvSpPr>
      <xdr:spPr>
        <a:xfrm>
          <a:off x="8298815" y="62280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43180</xdr:rowOff>
    </xdr:from>
    <xdr:to xmlns:xdr="http://schemas.openxmlformats.org/drawingml/2006/spreadsheetDrawing">
      <xdr:col>45</xdr:col>
      <xdr:colOff>167005</xdr:colOff>
      <xdr:row>39</xdr:row>
      <xdr:rowOff>43180</xdr:rowOff>
    </xdr:to>
    <xdr:cxnSp macro="">
      <xdr:nvCxnSpPr>
        <xdr:cNvPr id="299" name="直線コネクタ 298"/>
        <xdr:cNvCxnSpPr/>
      </xdr:nvCxnSpPr>
      <xdr:spPr>
        <a:xfrm>
          <a:off x="6898005" y="658495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71120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7642225" y="644525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167005</xdr:colOff>
      <xdr:row>37</xdr:row>
      <xdr:rowOff>18415</xdr:rowOff>
    </xdr:from>
    <xdr:ext cx="378460" cy="252095"/>
    <xdr:sp macro="" textlink="">
      <xdr:nvSpPr>
        <xdr:cNvPr id="301" name="テキスト ボックス 300"/>
        <xdr:cNvSpPr txBox="1"/>
      </xdr:nvSpPr>
      <xdr:spPr>
        <a:xfrm>
          <a:off x="7515225" y="62249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43180</xdr:rowOff>
    </xdr:from>
    <xdr:to xmlns:xdr="http://schemas.openxmlformats.org/drawingml/2006/spreadsheetDrawing">
      <xdr:col>41</xdr:col>
      <xdr:colOff>50800</xdr:colOff>
      <xdr:row>39</xdr:row>
      <xdr:rowOff>43180</xdr:rowOff>
    </xdr:to>
    <xdr:cxnSp macro="">
      <xdr:nvCxnSpPr>
        <xdr:cNvPr id="302" name="直線コネクタ 301"/>
        <xdr:cNvCxnSpPr/>
      </xdr:nvCxnSpPr>
      <xdr:spPr>
        <a:xfrm>
          <a:off x="6126480" y="658495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30480</xdr:rowOff>
    </xdr:to>
    <xdr:sp macro="" textlink="">
      <xdr:nvSpPr>
        <xdr:cNvPr id="303" name="フローチャート: 判断 302"/>
        <xdr:cNvSpPr/>
      </xdr:nvSpPr>
      <xdr:spPr>
        <a:xfrm>
          <a:off x="6847205" y="647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46990</xdr:rowOff>
    </xdr:from>
    <xdr:ext cx="378460" cy="250825"/>
    <xdr:sp macro="" textlink="">
      <xdr:nvSpPr>
        <xdr:cNvPr id="304" name="テキスト ボックス 303"/>
        <xdr:cNvSpPr txBox="1"/>
      </xdr:nvSpPr>
      <xdr:spPr>
        <a:xfrm>
          <a:off x="6732270" y="625348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95885</xdr:rowOff>
    </xdr:from>
    <xdr:to xmlns:xdr="http://schemas.openxmlformats.org/drawingml/2006/spreadsheetDrawing">
      <xdr:col>36</xdr:col>
      <xdr:colOff>165100</xdr:colOff>
      <xdr:row>39</xdr:row>
      <xdr:rowOff>28575</xdr:rowOff>
    </xdr:to>
    <xdr:sp macro="" textlink="">
      <xdr:nvSpPr>
        <xdr:cNvPr id="305" name="フローチャート: 判断 304"/>
        <xdr:cNvSpPr/>
      </xdr:nvSpPr>
      <xdr:spPr>
        <a:xfrm>
          <a:off x="6075680" y="64700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43815</xdr:rowOff>
    </xdr:from>
    <xdr:ext cx="378460" cy="252730"/>
    <xdr:sp macro="" textlink="">
      <xdr:nvSpPr>
        <xdr:cNvPr id="306" name="テキスト ボックス 305"/>
        <xdr:cNvSpPr txBox="1"/>
      </xdr:nvSpPr>
      <xdr:spPr>
        <a:xfrm>
          <a:off x="5960745" y="62503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7" name="テキスト ボックス 306"/>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1365" cy="253365"/>
    <xdr:sp macro="" textlink="">
      <xdr:nvSpPr>
        <xdr:cNvPr id="308" name="テキスト ボックス 307"/>
        <xdr:cNvSpPr txBox="1"/>
      </xdr:nvSpPr>
      <xdr:spPr>
        <a:xfrm>
          <a:off x="82975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41</xdr:row>
      <xdr:rowOff>78105</xdr:rowOff>
    </xdr:from>
    <xdr:ext cx="762000" cy="253365"/>
    <xdr:sp macro="" textlink="">
      <xdr:nvSpPr>
        <xdr:cNvPr id="309" name="テキスト ボックス 308"/>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9460" cy="253365"/>
    <xdr:sp macro="" textlink="">
      <xdr:nvSpPr>
        <xdr:cNvPr id="310" name="テキスト ボックス 309"/>
        <xdr:cNvSpPr txBox="1"/>
      </xdr:nvSpPr>
      <xdr:spPr>
        <a:xfrm>
          <a:off x="67310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1365" cy="253365"/>
    <xdr:sp macro="" textlink="">
      <xdr:nvSpPr>
        <xdr:cNvPr id="311" name="テキスト ボックス 310"/>
        <xdr:cNvSpPr txBox="1"/>
      </xdr:nvSpPr>
      <xdr:spPr>
        <a:xfrm>
          <a:off x="59594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161925</xdr:rowOff>
    </xdr:from>
    <xdr:to xmlns:xdr="http://schemas.openxmlformats.org/drawingml/2006/spreadsheetDrawing">
      <xdr:col>55</xdr:col>
      <xdr:colOff>50800</xdr:colOff>
      <xdr:row>39</xdr:row>
      <xdr:rowOff>93345</xdr:rowOff>
    </xdr:to>
    <xdr:sp macro="" textlink="">
      <xdr:nvSpPr>
        <xdr:cNvPr id="312" name="楕円 311"/>
        <xdr:cNvSpPr/>
      </xdr:nvSpPr>
      <xdr:spPr>
        <a:xfrm>
          <a:off x="9157970"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78105</xdr:rowOff>
    </xdr:from>
    <xdr:ext cx="247015" cy="253365"/>
    <xdr:sp macro="" textlink="">
      <xdr:nvSpPr>
        <xdr:cNvPr id="313" name="労働費該当値テキスト"/>
        <xdr:cNvSpPr txBox="1"/>
      </xdr:nvSpPr>
      <xdr:spPr>
        <a:xfrm>
          <a:off x="9236075" y="6452235"/>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161925</xdr:rowOff>
    </xdr:from>
    <xdr:to xmlns:xdr="http://schemas.openxmlformats.org/drawingml/2006/spreadsheetDrawing">
      <xdr:col>50</xdr:col>
      <xdr:colOff>165100</xdr:colOff>
      <xdr:row>39</xdr:row>
      <xdr:rowOff>93345</xdr:rowOff>
    </xdr:to>
    <xdr:sp macro="" textlink="">
      <xdr:nvSpPr>
        <xdr:cNvPr id="314" name="楕円 313"/>
        <xdr:cNvSpPr/>
      </xdr:nvSpPr>
      <xdr:spPr>
        <a:xfrm>
          <a:off x="84137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167005</xdr:colOff>
      <xdr:row>39</xdr:row>
      <xdr:rowOff>84455</xdr:rowOff>
    </xdr:from>
    <xdr:ext cx="248920" cy="250190"/>
    <xdr:sp macro="" textlink="">
      <xdr:nvSpPr>
        <xdr:cNvPr id="315" name="テキスト ボックス 314"/>
        <xdr:cNvSpPr txBox="1"/>
      </xdr:nvSpPr>
      <xdr:spPr>
        <a:xfrm>
          <a:off x="8350250" y="6626225"/>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161925</xdr:rowOff>
    </xdr:from>
    <xdr:to xmlns:xdr="http://schemas.openxmlformats.org/drawingml/2006/spreadsheetDrawing">
      <xdr:col>46</xdr:col>
      <xdr:colOff>38100</xdr:colOff>
      <xdr:row>39</xdr:row>
      <xdr:rowOff>93345</xdr:rowOff>
    </xdr:to>
    <xdr:sp macro="" textlink="">
      <xdr:nvSpPr>
        <xdr:cNvPr id="316" name="楕円 315"/>
        <xdr:cNvSpPr/>
      </xdr:nvSpPr>
      <xdr:spPr>
        <a:xfrm>
          <a:off x="7642225"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84455</xdr:rowOff>
    </xdr:from>
    <xdr:ext cx="247015" cy="250190"/>
    <xdr:sp macro="" textlink="">
      <xdr:nvSpPr>
        <xdr:cNvPr id="317" name="テキスト ボックス 316"/>
        <xdr:cNvSpPr txBox="1"/>
      </xdr:nvSpPr>
      <xdr:spPr>
        <a:xfrm>
          <a:off x="7568565" y="6626225"/>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161925</xdr:rowOff>
    </xdr:from>
    <xdr:to xmlns:xdr="http://schemas.openxmlformats.org/drawingml/2006/spreadsheetDrawing">
      <xdr:col>41</xdr:col>
      <xdr:colOff>101600</xdr:colOff>
      <xdr:row>39</xdr:row>
      <xdr:rowOff>93345</xdr:rowOff>
    </xdr:to>
    <xdr:sp macro="" textlink="">
      <xdr:nvSpPr>
        <xdr:cNvPr id="318" name="楕円 317"/>
        <xdr:cNvSpPr/>
      </xdr:nvSpPr>
      <xdr:spPr>
        <a:xfrm>
          <a:off x="6847205"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84455</xdr:rowOff>
    </xdr:from>
    <xdr:ext cx="247015" cy="250190"/>
    <xdr:sp macro="" textlink="">
      <xdr:nvSpPr>
        <xdr:cNvPr id="319" name="テキスト ボックス 318"/>
        <xdr:cNvSpPr txBox="1"/>
      </xdr:nvSpPr>
      <xdr:spPr>
        <a:xfrm>
          <a:off x="6797040" y="6626225"/>
          <a:ext cx="247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161925</xdr:rowOff>
    </xdr:from>
    <xdr:to xmlns:xdr="http://schemas.openxmlformats.org/drawingml/2006/spreadsheetDrawing">
      <xdr:col>36</xdr:col>
      <xdr:colOff>165100</xdr:colOff>
      <xdr:row>39</xdr:row>
      <xdr:rowOff>93345</xdr:rowOff>
    </xdr:to>
    <xdr:sp macro="" textlink="">
      <xdr:nvSpPr>
        <xdr:cNvPr id="320" name="楕円 319"/>
        <xdr:cNvSpPr/>
      </xdr:nvSpPr>
      <xdr:spPr>
        <a:xfrm>
          <a:off x="607568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167005</xdr:colOff>
      <xdr:row>39</xdr:row>
      <xdr:rowOff>84455</xdr:rowOff>
    </xdr:from>
    <xdr:ext cx="248920" cy="250190"/>
    <xdr:sp macro="" textlink="">
      <xdr:nvSpPr>
        <xdr:cNvPr id="321" name="テキスト ボックス 320"/>
        <xdr:cNvSpPr txBox="1"/>
      </xdr:nvSpPr>
      <xdr:spPr>
        <a:xfrm>
          <a:off x="6012180" y="6626225"/>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2" name="正方形/長方形 321"/>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3" name="正方形/長方形 322"/>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5" name="正方形/長方形 324"/>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7" name="正方形/長方形 326"/>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9" name="正方形/長方形 328"/>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7345" cy="219710"/>
    <xdr:sp macro="" textlink="">
      <xdr:nvSpPr>
        <xdr:cNvPr id="330" name="テキスト ボックス 329"/>
        <xdr:cNvSpPr txBox="1"/>
      </xdr:nvSpPr>
      <xdr:spPr>
        <a:xfrm>
          <a:off x="5767070"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1" name="直線コネクタ 330"/>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32" name="直線コネクタ 331"/>
        <xdr:cNvCxnSpPr/>
      </xdr:nvCxnSpPr>
      <xdr:spPr>
        <a:xfrm>
          <a:off x="5805170" y="98634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5745" cy="250190"/>
    <xdr:sp macro="" textlink="">
      <xdr:nvSpPr>
        <xdr:cNvPr id="333" name="テキスト ボックス 332"/>
        <xdr:cNvSpPr txBox="1"/>
      </xdr:nvSpPr>
      <xdr:spPr>
        <a:xfrm>
          <a:off x="5579745" y="97243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4" name="直線コネクタ 333"/>
        <xdr:cNvCxnSpPr/>
      </xdr:nvCxnSpPr>
      <xdr:spPr>
        <a:xfrm>
          <a:off x="5805170" y="94164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53340</xdr:rowOff>
    </xdr:from>
    <xdr:ext cx="685165" cy="250190"/>
    <xdr:sp macro="" textlink="">
      <xdr:nvSpPr>
        <xdr:cNvPr id="335" name="テキスト ボックス 334"/>
        <xdr:cNvSpPr txBox="1"/>
      </xdr:nvSpPr>
      <xdr:spPr>
        <a:xfrm>
          <a:off x="5189855" y="927735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6" name="直線コネクタ 335"/>
        <xdr:cNvCxnSpPr/>
      </xdr:nvCxnSpPr>
      <xdr:spPr>
        <a:xfrm>
          <a:off x="5805170" y="89693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109220</xdr:rowOff>
    </xdr:from>
    <xdr:ext cx="685165" cy="250190"/>
    <xdr:sp macro="" textlink="">
      <xdr:nvSpPr>
        <xdr:cNvPr id="337" name="テキスト ボックス 336"/>
        <xdr:cNvSpPr txBox="1"/>
      </xdr:nvSpPr>
      <xdr:spPr>
        <a:xfrm>
          <a:off x="5189855" y="883031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38" name="直線コネクタ 337"/>
        <xdr:cNvCxnSpPr/>
      </xdr:nvCxnSpPr>
      <xdr:spPr>
        <a:xfrm>
          <a:off x="5805170" y="85223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165100</xdr:rowOff>
    </xdr:from>
    <xdr:ext cx="685165" cy="250190"/>
    <xdr:sp macro="" textlink="">
      <xdr:nvSpPr>
        <xdr:cNvPr id="339" name="テキスト ボックス 338"/>
        <xdr:cNvSpPr txBox="1"/>
      </xdr:nvSpPr>
      <xdr:spPr>
        <a:xfrm>
          <a:off x="5189855" y="838327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0" name="直線コネクタ 339"/>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53340</xdr:rowOff>
    </xdr:from>
    <xdr:ext cx="685165" cy="250190"/>
    <xdr:sp macro="" textlink="">
      <xdr:nvSpPr>
        <xdr:cNvPr id="341" name="テキスト ボックス 340"/>
        <xdr:cNvSpPr txBox="1"/>
      </xdr:nvSpPr>
      <xdr:spPr>
        <a:xfrm>
          <a:off x="5189855" y="79362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2" name="農林水産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50</xdr:row>
      <xdr:rowOff>58420</xdr:rowOff>
    </xdr:from>
    <xdr:to xmlns:xdr="http://schemas.openxmlformats.org/drawingml/2006/spreadsheetDrawing">
      <xdr:col>54</xdr:col>
      <xdr:colOff>167005</xdr:colOff>
      <xdr:row>58</xdr:row>
      <xdr:rowOff>123190</xdr:rowOff>
    </xdr:to>
    <xdr:cxnSp macro="">
      <xdr:nvCxnSpPr>
        <xdr:cNvPr id="343" name="直線コネクタ 342"/>
        <xdr:cNvCxnSpPr/>
      </xdr:nvCxnSpPr>
      <xdr:spPr>
        <a:xfrm flipV="1">
          <a:off x="9185275" y="844423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127000</xdr:rowOff>
    </xdr:from>
    <xdr:ext cx="532130" cy="250825"/>
    <xdr:sp macro="" textlink="">
      <xdr:nvSpPr>
        <xdr:cNvPr id="344" name="農林水産業費最小値テキスト"/>
        <xdr:cNvSpPr txBox="1"/>
      </xdr:nvSpPr>
      <xdr:spPr>
        <a:xfrm>
          <a:off x="9236075" y="985393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123190</xdr:rowOff>
    </xdr:from>
    <xdr:to xmlns:xdr="http://schemas.openxmlformats.org/drawingml/2006/spreadsheetDrawing">
      <xdr:col>55</xdr:col>
      <xdr:colOff>88900</xdr:colOff>
      <xdr:row>58</xdr:row>
      <xdr:rowOff>123190</xdr:rowOff>
    </xdr:to>
    <xdr:cxnSp macro="">
      <xdr:nvCxnSpPr>
        <xdr:cNvPr id="345" name="直線コネクタ 344"/>
        <xdr:cNvCxnSpPr/>
      </xdr:nvCxnSpPr>
      <xdr:spPr>
        <a:xfrm>
          <a:off x="9119870" y="98501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5715</xdr:rowOff>
    </xdr:from>
    <xdr:ext cx="687705" cy="252730"/>
    <xdr:sp macro="" textlink="">
      <xdr:nvSpPr>
        <xdr:cNvPr id="346" name="農林水産業費最大値テキスト"/>
        <xdr:cNvSpPr txBox="1"/>
      </xdr:nvSpPr>
      <xdr:spPr>
        <a:xfrm>
          <a:off x="9236075" y="8223885"/>
          <a:ext cx="6877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58420</xdr:rowOff>
    </xdr:from>
    <xdr:to xmlns:xdr="http://schemas.openxmlformats.org/drawingml/2006/spreadsheetDrawing">
      <xdr:col>55</xdr:col>
      <xdr:colOff>88900</xdr:colOff>
      <xdr:row>50</xdr:row>
      <xdr:rowOff>58420</xdr:rowOff>
    </xdr:to>
    <xdr:cxnSp macro="">
      <xdr:nvCxnSpPr>
        <xdr:cNvPr id="347" name="直線コネクタ 346"/>
        <xdr:cNvCxnSpPr/>
      </xdr:nvCxnSpPr>
      <xdr:spPr>
        <a:xfrm>
          <a:off x="9119870" y="84442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23495</xdr:rowOff>
    </xdr:from>
    <xdr:to xmlns:xdr="http://schemas.openxmlformats.org/drawingml/2006/spreadsheetDrawing">
      <xdr:col>55</xdr:col>
      <xdr:colOff>0</xdr:colOff>
      <xdr:row>58</xdr:row>
      <xdr:rowOff>25400</xdr:rowOff>
    </xdr:to>
    <xdr:cxnSp macro="">
      <xdr:nvCxnSpPr>
        <xdr:cNvPr id="348" name="直線コネクタ 347"/>
        <xdr:cNvCxnSpPr/>
      </xdr:nvCxnSpPr>
      <xdr:spPr>
        <a:xfrm>
          <a:off x="8464550" y="9750425"/>
          <a:ext cx="7207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148590</xdr:rowOff>
    </xdr:from>
    <xdr:ext cx="596265" cy="250825"/>
    <xdr:sp macro="" textlink="">
      <xdr:nvSpPr>
        <xdr:cNvPr id="349" name="農林水産業費平均値テキスト"/>
        <xdr:cNvSpPr txBox="1"/>
      </xdr:nvSpPr>
      <xdr:spPr>
        <a:xfrm>
          <a:off x="9236075" y="9707880"/>
          <a:ext cx="596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100965</xdr:rowOff>
    </xdr:to>
    <xdr:sp macro="" textlink="">
      <xdr:nvSpPr>
        <xdr:cNvPr id="350" name="フローチャート: 判断 349"/>
        <xdr:cNvSpPr/>
      </xdr:nvSpPr>
      <xdr:spPr>
        <a:xfrm>
          <a:off x="9157970" y="97288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58</xdr:row>
      <xdr:rowOff>23495</xdr:rowOff>
    </xdr:from>
    <xdr:to xmlns:xdr="http://schemas.openxmlformats.org/drawingml/2006/spreadsheetDrawing">
      <xdr:col>50</xdr:col>
      <xdr:colOff>114300</xdr:colOff>
      <xdr:row>58</xdr:row>
      <xdr:rowOff>37465</xdr:rowOff>
    </xdr:to>
    <xdr:cxnSp macro="">
      <xdr:nvCxnSpPr>
        <xdr:cNvPr id="351" name="直線コネクタ 350"/>
        <xdr:cNvCxnSpPr/>
      </xdr:nvCxnSpPr>
      <xdr:spPr>
        <a:xfrm flipV="1">
          <a:off x="7682230" y="9750425"/>
          <a:ext cx="7823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110490</xdr:rowOff>
    </xdr:to>
    <xdr:sp macro="" textlink="">
      <xdr:nvSpPr>
        <xdr:cNvPr id="352" name="フローチャート: 判断 351"/>
        <xdr:cNvSpPr/>
      </xdr:nvSpPr>
      <xdr:spPr>
        <a:xfrm>
          <a:off x="8413750" y="9738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101600</xdr:rowOff>
    </xdr:from>
    <xdr:ext cx="595630" cy="253365"/>
    <xdr:sp macro="" textlink="">
      <xdr:nvSpPr>
        <xdr:cNvPr id="353" name="テキスト ボックス 352"/>
        <xdr:cNvSpPr txBox="1"/>
      </xdr:nvSpPr>
      <xdr:spPr>
        <a:xfrm>
          <a:off x="8188325" y="982853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37465</xdr:rowOff>
    </xdr:from>
    <xdr:to xmlns:xdr="http://schemas.openxmlformats.org/drawingml/2006/spreadsheetDrawing">
      <xdr:col>45</xdr:col>
      <xdr:colOff>167005</xdr:colOff>
      <xdr:row>58</xdr:row>
      <xdr:rowOff>40005</xdr:rowOff>
    </xdr:to>
    <xdr:cxnSp macro="">
      <xdr:nvCxnSpPr>
        <xdr:cNvPr id="354" name="直線コネクタ 353"/>
        <xdr:cNvCxnSpPr/>
      </xdr:nvCxnSpPr>
      <xdr:spPr>
        <a:xfrm flipV="1">
          <a:off x="6898005" y="9764395"/>
          <a:ext cx="7842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114935</xdr:rowOff>
    </xdr:to>
    <xdr:sp macro="" textlink="">
      <xdr:nvSpPr>
        <xdr:cNvPr id="355" name="フローチャート: 判断 354"/>
        <xdr:cNvSpPr/>
      </xdr:nvSpPr>
      <xdr:spPr>
        <a:xfrm>
          <a:off x="7642225" y="974280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106680</xdr:rowOff>
    </xdr:from>
    <xdr:ext cx="595630" cy="250190"/>
    <xdr:sp macro="" textlink="">
      <xdr:nvSpPr>
        <xdr:cNvPr id="356" name="テキスト ボックス 355"/>
        <xdr:cNvSpPr txBox="1"/>
      </xdr:nvSpPr>
      <xdr:spPr>
        <a:xfrm>
          <a:off x="7416800" y="98336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40005</xdr:rowOff>
    </xdr:from>
    <xdr:to xmlns:xdr="http://schemas.openxmlformats.org/drawingml/2006/spreadsheetDrawing">
      <xdr:col>41</xdr:col>
      <xdr:colOff>50800</xdr:colOff>
      <xdr:row>58</xdr:row>
      <xdr:rowOff>40640</xdr:rowOff>
    </xdr:to>
    <xdr:cxnSp macro="">
      <xdr:nvCxnSpPr>
        <xdr:cNvPr id="357" name="直線コネクタ 356"/>
        <xdr:cNvCxnSpPr/>
      </xdr:nvCxnSpPr>
      <xdr:spPr>
        <a:xfrm flipV="1">
          <a:off x="6126480" y="9766935"/>
          <a:ext cx="7715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39370</xdr:rowOff>
    </xdr:from>
    <xdr:to xmlns:xdr="http://schemas.openxmlformats.org/drawingml/2006/spreadsheetDrawing">
      <xdr:col>41</xdr:col>
      <xdr:colOff>101600</xdr:colOff>
      <xdr:row>58</xdr:row>
      <xdr:rowOff>139065</xdr:rowOff>
    </xdr:to>
    <xdr:sp macro="" textlink="">
      <xdr:nvSpPr>
        <xdr:cNvPr id="358" name="フローチャート: 判断 357"/>
        <xdr:cNvSpPr/>
      </xdr:nvSpPr>
      <xdr:spPr>
        <a:xfrm>
          <a:off x="6847205" y="9766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130175</xdr:rowOff>
    </xdr:from>
    <xdr:ext cx="595630" cy="252095"/>
    <xdr:sp macro="" textlink="">
      <xdr:nvSpPr>
        <xdr:cNvPr id="359" name="テキスト ボックス 358"/>
        <xdr:cNvSpPr txBox="1"/>
      </xdr:nvSpPr>
      <xdr:spPr>
        <a:xfrm>
          <a:off x="6645275" y="98571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41910</xdr:rowOff>
    </xdr:from>
    <xdr:to xmlns:xdr="http://schemas.openxmlformats.org/drawingml/2006/spreadsheetDrawing">
      <xdr:col>36</xdr:col>
      <xdr:colOff>165100</xdr:colOff>
      <xdr:row>58</xdr:row>
      <xdr:rowOff>141605</xdr:rowOff>
    </xdr:to>
    <xdr:sp macro="" textlink="">
      <xdr:nvSpPr>
        <xdr:cNvPr id="360" name="フローチャート: 判断 359"/>
        <xdr:cNvSpPr/>
      </xdr:nvSpPr>
      <xdr:spPr>
        <a:xfrm>
          <a:off x="6075680" y="9768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132715</xdr:rowOff>
    </xdr:from>
    <xdr:ext cx="533400" cy="253365"/>
    <xdr:sp macro="" textlink="">
      <xdr:nvSpPr>
        <xdr:cNvPr id="361" name="テキスト ボックス 360"/>
        <xdr:cNvSpPr txBox="1"/>
      </xdr:nvSpPr>
      <xdr:spPr>
        <a:xfrm>
          <a:off x="5882640" y="985964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2" name="テキスト ボックス 361"/>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1365" cy="253365"/>
    <xdr:sp macro="" textlink="">
      <xdr:nvSpPr>
        <xdr:cNvPr id="363" name="テキスト ボックス 362"/>
        <xdr:cNvSpPr txBox="1"/>
      </xdr:nvSpPr>
      <xdr:spPr>
        <a:xfrm>
          <a:off x="82975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61</xdr:row>
      <xdr:rowOff>78105</xdr:rowOff>
    </xdr:from>
    <xdr:ext cx="762000" cy="253365"/>
    <xdr:sp macro="" textlink="">
      <xdr:nvSpPr>
        <xdr:cNvPr id="364" name="テキスト ボックス 363"/>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9460" cy="253365"/>
    <xdr:sp macro="" textlink="">
      <xdr:nvSpPr>
        <xdr:cNvPr id="365" name="テキスト ボックス 364"/>
        <xdr:cNvSpPr txBox="1"/>
      </xdr:nvSpPr>
      <xdr:spPr>
        <a:xfrm>
          <a:off x="67310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1365" cy="253365"/>
    <xdr:sp macro="" textlink="">
      <xdr:nvSpPr>
        <xdr:cNvPr id="366" name="テキスト ボックス 365"/>
        <xdr:cNvSpPr txBox="1"/>
      </xdr:nvSpPr>
      <xdr:spPr>
        <a:xfrm>
          <a:off x="59594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74930</xdr:rowOff>
    </xdr:to>
    <xdr:sp macro="" textlink="">
      <xdr:nvSpPr>
        <xdr:cNvPr id="367" name="楕円 366"/>
        <xdr:cNvSpPr/>
      </xdr:nvSpPr>
      <xdr:spPr>
        <a:xfrm>
          <a:off x="9157970" y="970280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104140</xdr:rowOff>
    </xdr:from>
    <xdr:ext cx="596265" cy="250825"/>
    <xdr:sp macro="" textlink="">
      <xdr:nvSpPr>
        <xdr:cNvPr id="368" name="農林水産業費該当値テキスト"/>
        <xdr:cNvSpPr txBox="1"/>
      </xdr:nvSpPr>
      <xdr:spPr>
        <a:xfrm>
          <a:off x="9236075" y="949579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141605</xdr:rowOff>
    </xdr:from>
    <xdr:to xmlns:xdr="http://schemas.openxmlformats.org/drawingml/2006/spreadsheetDrawing">
      <xdr:col>50</xdr:col>
      <xdr:colOff>165100</xdr:colOff>
      <xdr:row>58</xdr:row>
      <xdr:rowOff>73025</xdr:rowOff>
    </xdr:to>
    <xdr:sp macro="" textlink="">
      <xdr:nvSpPr>
        <xdr:cNvPr id="369" name="楕円 368"/>
        <xdr:cNvSpPr/>
      </xdr:nvSpPr>
      <xdr:spPr>
        <a:xfrm>
          <a:off x="8413750" y="9700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89535</xdr:rowOff>
    </xdr:from>
    <xdr:ext cx="595630" cy="250825"/>
    <xdr:sp macro="" textlink="">
      <xdr:nvSpPr>
        <xdr:cNvPr id="370" name="テキスト ボックス 369"/>
        <xdr:cNvSpPr txBox="1"/>
      </xdr:nvSpPr>
      <xdr:spPr>
        <a:xfrm>
          <a:off x="8188325" y="948118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154940</xdr:rowOff>
    </xdr:from>
    <xdr:to xmlns:xdr="http://schemas.openxmlformats.org/drawingml/2006/spreadsheetDrawing">
      <xdr:col>46</xdr:col>
      <xdr:colOff>38100</xdr:colOff>
      <xdr:row>58</xdr:row>
      <xdr:rowOff>86995</xdr:rowOff>
    </xdr:to>
    <xdr:sp macro="" textlink="">
      <xdr:nvSpPr>
        <xdr:cNvPr id="371" name="楕円 370"/>
        <xdr:cNvSpPr/>
      </xdr:nvSpPr>
      <xdr:spPr>
        <a:xfrm>
          <a:off x="7642225" y="971423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103505</xdr:rowOff>
    </xdr:from>
    <xdr:ext cx="595630" cy="250825"/>
    <xdr:sp macro="" textlink="">
      <xdr:nvSpPr>
        <xdr:cNvPr id="372" name="テキスト ボックス 371"/>
        <xdr:cNvSpPr txBox="1"/>
      </xdr:nvSpPr>
      <xdr:spPr>
        <a:xfrm>
          <a:off x="7416800" y="949515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158750</xdr:rowOff>
    </xdr:from>
    <xdr:to xmlns:xdr="http://schemas.openxmlformats.org/drawingml/2006/spreadsheetDrawing">
      <xdr:col>41</xdr:col>
      <xdr:colOff>101600</xdr:colOff>
      <xdr:row>58</xdr:row>
      <xdr:rowOff>90170</xdr:rowOff>
    </xdr:to>
    <xdr:sp macro="" textlink="">
      <xdr:nvSpPr>
        <xdr:cNvPr id="373" name="楕円 372"/>
        <xdr:cNvSpPr/>
      </xdr:nvSpPr>
      <xdr:spPr>
        <a:xfrm>
          <a:off x="6847205" y="9718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106680</xdr:rowOff>
    </xdr:from>
    <xdr:ext cx="595630" cy="250190"/>
    <xdr:sp macro="" textlink="">
      <xdr:nvSpPr>
        <xdr:cNvPr id="374" name="テキスト ボックス 373"/>
        <xdr:cNvSpPr txBox="1"/>
      </xdr:nvSpPr>
      <xdr:spPr>
        <a:xfrm>
          <a:off x="6645275" y="94983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159385</xdr:rowOff>
    </xdr:from>
    <xdr:to xmlns:xdr="http://schemas.openxmlformats.org/drawingml/2006/spreadsheetDrawing">
      <xdr:col>36</xdr:col>
      <xdr:colOff>165100</xdr:colOff>
      <xdr:row>58</xdr:row>
      <xdr:rowOff>90805</xdr:rowOff>
    </xdr:to>
    <xdr:sp macro="" textlink="">
      <xdr:nvSpPr>
        <xdr:cNvPr id="375" name="楕円 374"/>
        <xdr:cNvSpPr/>
      </xdr:nvSpPr>
      <xdr:spPr>
        <a:xfrm>
          <a:off x="6075680" y="9718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106680</xdr:rowOff>
    </xdr:from>
    <xdr:ext cx="595630" cy="250190"/>
    <xdr:sp macro="" textlink="">
      <xdr:nvSpPr>
        <xdr:cNvPr id="376" name="テキスト ボックス 375"/>
        <xdr:cNvSpPr txBox="1"/>
      </xdr:nvSpPr>
      <xdr:spPr>
        <a:xfrm>
          <a:off x="5850255" y="94983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7" name="正方形/長方形 376"/>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8" name="正方形/長方形 377"/>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0" name="正方形/長方形 379"/>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2" name="正方形/長方形 381"/>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4" name="正方形/長方形 383"/>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7345" cy="219710"/>
    <xdr:sp macro="" textlink="">
      <xdr:nvSpPr>
        <xdr:cNvPr id="385" name="テキスト ボックス 384"/>
        <xdr:cNvSpPr txBox="1"/>
      </xdr:nvSpPr>
      <xdr:spPr>
        <a:xfrm>
          <a:off x="5767070" y="112414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6" name="直線コネクタ 385"/>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87" name="直線コネクタ 386"/>
        <xdr:cNvCxnSpPr/>
      </xdr:nvCxnSpPr>
      <xdr:spPr>
        <a:xfrm>
          <a:off x="5805170" y="132162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5745" cy="250190"/>
    <xdr:sp macro="" textlink="">
      <xdr:nvSpPr>
        <xdr:cNvPr id="388" name="テキスト ボックス 387"/>
        <xdr:cNvSpPr txBox="1"/>
      </xdr:nvSpPr>
      <xdr:spPr>
        <a:xfrm>
          <a:off x="5579745" y="130771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9" name="直線コネクタ 388"/>
        <xdr:cNvCxnSpPr/>
      </xdr:nvCxnSpPr>
      <xdr:spPr>
        <a:xfrm>
          <a:off x="5805170" y="127692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53340</xdr:rowOff>
    </xdr:from>
    <xdr:ext cx="594360" cy="250190"/>
    <xdr:sp macro="" textlink="">
      <xdr:nvSpPr>
        <xdr:cNvPr id="390" name="テキスト ボックス 389"/>
        <xdr:cNvSpPr txBox="1"/>
      </xdr:nvSpPr>
      <xdr:spPr>
        <a:xfrm>
          <a:off x="5280025" y="1263015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91" name="直線コネクタ 390"/>
        <xdr:cNvCxnSpPr/>
      </xdr:nvCxnSpPr>
      <xdr:spPr>
        <a:xfrm>
          <a:off x="5805170" y="123221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109220</xdr:rowOff>
    </xdr:from>
    <xdr:ext cx="594360" cy="250190"/>
    <xdr:sp macro="" textlink="">
      <xdr:nvSpPr>
        <xdr:cNvPr id="392" name="テキスト ボックス 391"/>
        <xdr:cNvSpPr txBox="1"/>
      </xdr:nvSpPr>
      <xdr:spPr>
        <a:xfrm>
          <a:off x="5280025" y="1218311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393" name="直線コネクタ 392"/>
        <xdr:cNvCxnSpPr/>
      </xdr:nvCxnSpPr>
      <xdr:spPr>
        <a:xfrm>
          <a:off x="5805170" y="118751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165100</xdr:rowOff>
    </xdr:from>
    <xdr:ext cx="594360" cy="250190"/>
    <xdr:sp macro="" textlink="">
      <xdr:nvSpPr>
        <xdr:cNvPr id="394" name="テキスト ボックス 393"/>
        <xdr:cNvSpPr txBox="1"/>
      </xdr:nvSpPr>
      <xdr:spPr>
        <a:xfrm>
          <a:off x="5280025" y="1173607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5" name="直線コネクタ 394"/>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4360" cy="250190"/>
    <xdr:sp macro="" textlink="">
      <xdr:nvSpPr>
        <xdr:cNvPr id="396" name="テキスト ボックス 395"/>
        <xdr:cNvSpPr txBox="1"/>
      </xdr:nvSpPr>
      <xdr:spPr>
        <a:xfrm>
          <a:off x="5280025" y="112890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7" name="商工費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71</xdr:row>
      <xdr:rowOff>41910</xdr:rowOff>
    </xdr:from>
    <xdr:to xmlns:xdr="http://schemas.openxmlformats.org/drawingml/2006/spreadsheetDrawing">
      <xdr:col>54</xdr:col>
      <xdr:colOff>167005</xdr:colOff>
      <xdr:row>78</xdr:row>
      <xdr:rowOff>132715</xdr:rowOff>
    </xdr:to>
    <xdr:cxnSp macro="">
      <xdr:nvCxnSpPr>
        <xdr:cNvPr id="398" name="直線コネクタ 397"/>
        <xdr:cNvCxnSpPr/>
      </xdr:nvCxnSpPr>
      <xdr:spPr>
        <a:xfrm flipV="1">
          <a:off x="9185275" y="1194816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136525</xdr:rowOff>
    </xdr:from>
    <xdr:ext cx="467360" cy="253365"/>
    <xdr:sp macro="" textlink="">
      <xdr:nvSpPr>
        <xdr:cNvPr id="399" name="商工費最小値テキスト"/>
        <xdr:cNvSpPr txBox="1"/>
      </xdr:nvSpPr>
      <xdr:spPr>
        <a:xfrm>
          <a:off x="9236075" y="1321625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132715</xdr:rowOff>
    </xdr:from>
    <xdr:to xmlns:xdr="http://schemas.openxmlformats.org/drawingml/2006/spreadsheetDrawing">
      <xdr:col>55</xdr:col>
      <xdr:colOff>88900</xdr:colOff>
      <xdr:row>78</xdr:row>
      <xdr:rowOff>132715</xdr:rowOff>
    </xdr:to>
    <xdr:cxnSp macro="">
      <xdr:nvCxnSpPr>
        <xdr:cNvPr id="400" name="直線コネクタ 399"/>
        <xdr:cNvCxnSpPr/>
      </xdr:nvCxnSpPr>
      <xdr:spPr>
        <a:xfrm>
          <a:off x="9119870" y="132124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157480</xdr:rowOff>
    </xdr:from>
    <xdr:ext cx="596265" cy="253365"/>
    <xdr:sp macro="" textlink="">
      <xdr:nvSpPr>
        <xdr:cNvPr id="401" name="商工費最大値テキスト"/>
        <xdr:cNvSpPr txBox="1"/>
      </xdr:nvSpPr>
      <xdr:spPr>
        <a:xfrm>
          <a:off x="9236075" y="1172845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41910</xdr:rowOff>
    </xdr:from>
    <xdr:to xmlns:xdr="http://schemas.openxmlformats.org/drawingml/2006/spreadsheetDrawing">
      <xdr:col>55</xdr:col>
      <xdr:colOff>88900</xdr:colOff>
      <xdr:row>71</xdr:row>
      <xdr:rowOff>41910</xdr:rowOff>
    </xdr:to>
    <xdr:cxnSp macro="">
      <xdr:nvCxnSpPr>
        <xdr:cNvPr id="402" name="直線コネクタ 401"/>
        <xdr:cNvCxnSpPr/>
      </xdr:nvCxnSpPr>
      <xdr:spPr>
        <a:xfrm>
          <a:off x="9119870" y="119481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153035</xdr:rowOff>
    </xdr:from>
    <xdr:to xmlns:xdr="http://schemas.openxmlformats.org/drawingml/2006/spreadsheetDrawing">
      <xdr:col>55</xdr:col>
      <xdr:colOff>0</xdr:colOff>
      <xdr:row>78</xdr:row>
      <xdr:rowOff>3175</xdr:rowOff>
    </xdr:to>
    <xdr:cxnSp macro="">
      <xdr:nvCxnSpPr>
        <xdr:cNvPr id="403" name="直線コネクタ 402"/>
        <xdr:cNvCxnSpPr/>
      </xdr:nvCxnSpPr>
      <xdr:spPr>
        <a:xfrm>
          <a:off x="8464550" y="13065125"/>
          <a:ext cx="7207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115570</xdr:rowOff>
    </xdr:from>
    <xdr:ext cx="532130" cy="253365"/>
    <xdr:sp macro="" textlink="">
      <xdr:nvSpPr>
        <xdr:cNvPr id="404" name="商工費平均値テキスト"/>
        <xdr:cNvSpPr txBox="1"/>
      </xdr:nvSpPr>
      <xdr:spPr>
        <a:xfrm>
          <a:off x="9236075" y="12860020"/>
          <a:ext cx="532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93345</xdr:rowOff>
    </xdr:from>
    <xdr:to xmlns:xdr="http://schemas.openxmlformats.org/drawingml/2006/spreadsheetDrawing">
      <xdr:col>55</xdr:col>
      <xdr:colOff>50800</xdr:colOff>
      <xdr:row>78</xdr:row>
      <xdr:rowOff>24765</xdr:rowOff>
    </xdr:to>
    <xdr:sp macro="" textlink="">
      <xdr:nvSpPr>
        <xdr:cNvPr id="405" name="フローチャート: 判断 404"/>
        <xdr:cNvSpPr/>
      </xdr:nvSpPr>
      <xdr:spPr>
        <a:xfrm>
          <a:off x="9157970" y="130054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77</xdr:row>
      <xdr:rowOff>153035</xdr:rowOff>
    </xdr:from>
    <xdr:to xmlns:xdr="http://schemas.openxmlformats.org/drawingml/2006/spreadsheetDrawing">
      <xdr:col>50</xdr:col>
      <xdr:colOff>114300</xdr:colOff>
      <xdr:row>78</xdr:row>
      <xdr:rowOff>3175</xdr:rowOff>
    </xdr:to>
    <xdr:cxnSp macro="">
      <xdr:nvCxnSpPr>
        <xdr:cNvPr id="406" name="直線コネクタ 405"/>
        <xdr:cNvCxnSpPr/>
      </xdr:nvCxnSpPr>
      <xdr:spPr>
        <a:xfrm flipV="1">
          <a:off x="7682230" y="13065125"/>
          <a:ext cx="7823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111125</xdr:rowOff>
    </xdr:from>
    <xdr:to xmlns:xdr="http://schemas.openxmlformats.org/drawingml/2006/spreadsheetDrawing">
      <xdr:col>50</xdr:col>
      <xdr:colOff>165100</xdr:colOff>
      <xdr:row>78</xdr:row>
      <xdr:rowOff>42545</xdr:rowOff>
    </xdr:to>
    <xdr:sp macro="" textlink="">
      <xdr:nvSpPr>
        <xdr:cNvPr id="407" name="フローチャート: 判断 406"/>
        <xdr:cNvSpPr/>
      </xdr:nvSpPr>
      <xdr:spPr>
        <a:xfrm>
          <a:off x="8413750" y="13023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34925</xdr:rowOff>
    </xdr:from>
    <xdr:ext cx="533400" cy="250825"/>
    <xdr:sp macro="" textlink="">
      <xdr:nvSpPr>
        <xdr:cNvPr id="408" name="テキスト ボックス 407"/>
        <xdr:cNvSpPr txBox="1"/>
      </xdr:nvSpPr>
      <xdr:spPr>
        <a:xfrm>
          <a:off x="8220710" y="1311465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3175</xdr:rowOff>
    </xdr:from>
    <xdr:to xmlns:xdr="http://schemas.openxmlformats.org/drawingml/2006/spreadsheetDrawing">
      <xdr:col>45</xdr:col>
      <xdr:colOff>167005</xdr:colOff>
      <xdr:row>78</xdr:row>
      <xdr:rowOff>24765</xdr:rowOff>
    </xdr:to>
    <xdr:cxnSp macro="">
      <xdr:nvCxnSpPr>
        <xdr:cNvPr id="409" name="直線コネクタ 408"/>
        <xdr:cNvCxnSpPr/>
      </xdr:nvCxnSpPr>
      <xdr:spPr>
        <a:xfrm flipV="1">
          <a:off x="6898005" y="13082905"/>
          <a:ext cx="7842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104775</xdr:rowOff>
    </xdr:from>
    <xdr:to xmlns:xdr="http://schemas.openxmlformats.org/drawingml/2006/spreadsheetDrawing">
      <xdr:col>46</xdr:col>
      <xdr:colOff>38100</xdr:colOff>
      <xdr:row>78</xdr:row>
      <xdr:rowOff>36195</xdr:rowOff>
    </xdr:to>
    <xdr:sp macro="" textlink="">
      <xdr:nvSpPr>
        <xdr:cNvPr id="410" name="フローチャート: 判断 409"/>
        <xdr:cNvSpPr/>
      </xdr:nvSpPr>
      <xdr:spPr>
        <a:xfrm>
          <a:off x="7642225" y="130168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52070</xdr:rowOff>
    </xdr:from>
    <xdr:ext cx="531495" cy="250190"/>
    <xdr:sp macro="" textlink="">
      <xdr:nvSpPr>
        <xdr:cNvPr id="411" name="テキスト ボックス 410"/>
        <xdr:cNvSpPr txBox="1"/>
      </xdr:nvSpPr>
      <xdr:spPr>
        <a:xfrm>
          <a:off x="7449185" y="127965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24765</xdr:rowOff>
    </xdr:from>
    <xdr:to xmlns:xdr="http://schemas.openxmlformats.org/drawingml/2006/spreadsheetDrawing">
      <xdr:col>41</xdr:col>
      <xdr:colOff>50800</xdr:colOff>
      <xdr:row>78</xdr:row>
      <xdr:rowOff>31115</xdr:rowOff>
    </xdr:to>
    <xdr:cxnSp macro="">
      <xdr:nvCxnSpPr>
        <xdr:cNvPr id="412" name="直線コネクタ 411"/>
        <xdr:cNvCxnSpPr/>
      </xdr:nvCxnSpPr>
      <xdr:spPr>
        <a:xfrm flipV="1">
          <a:off x="6126480" y="13104495"/>
          <a:ext cx="771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24130</xdr:rowOff>
    </xdr:from>
    <xdr:to xmlns:xdr="http://schemas.openxmlformats.org/drawingml/2006/spreadsheetDrawing">
      <xdr:col>41</xdr:col>
      <xdr:colOff>101600</xdr:colOff>
      <xdr:row>78</xdr:row>
      <xdr:rowOff>123825</xdr:rowOff>
    </xdr:to>
    <xdr:sp macro="" textlink="">
      <xdr:nvSpPr>
        <xdr:cNvPr id="413" name="フローチャート: 判断 412"/>
        <xdr:cNvSpPr/>
      </xdr:nvSpPr>
      <xdr:spPr>
        <a:xfrm>
          <a:off x="6847205" y="13103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114935</xdr:rowOff>
    </xdr:from>
    <xdr:ext cx="531495" cy="253365"/>
    <xdr:sp macro="" textlink="">
      <xdr:nvSpPr>
        <xdr:cNvPr id="414" name="テキスト ボックス 413"/>
        <xdr:cNvSpPr txBox="1"/>
      </xdr:nvSpPr>
      <xdr:spPr>
        <a:xfrm>
          <a:off x="6677660" y="1319466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25400</xdr:rowOff>
    </xdr:from>
    <xdr:to xmlns:xdr="http://schemas.openxmlformats.org/drawingml/2006/spreadsheetDrawing">
      <xdr:col>36</xdr:col>
      <xdr:colOff>165100</xdr:colOff>
      <xdr:row>78</xdr:row>
      <xdr:rowOff>125095</xdr:rowOff>
    </xdr:to>
    <xdr:sp macro="" textlink="">
      <xdr:nvSpPr>
        <xdr:cNvPr id="415" name="フローチャート: 判断 414"/>
        <xdr:cNvSpPr/>
      </xdr:nvSpPr>
      <xdr:spPr>
        <a:xfrm>
          <a:off x="6075680" y="13105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116205</xdr:rowOff>
    </xdr:from>
    <xdr:ext cx="533400" cy="253365"/>
    <xdr:sp macro="" textlink="">
      <xdr:nvSpPr>
        <xdr:cNvPr id="416" name="テキスト ボックス 415"/>
        <xdr:cNvSpPr txBox="1"/>
      </xdr:nvSpPr>
      <xdr:spPr>
        <a:xfrm>
          <a:off x="5882640" y="1319593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7" name="テキスト ボックス 416"/>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1365" cy="253365"/>
    <xdr:sp macro="" textlink="">
      <xdr:nvSpPr>
        <xdr:cNvPr id="418" name="テキスト ボックス 417"/>
        <xdr:cNvSpPr txBox="1"/>
      </xdr:nvSpPr>
      <xdr:spPr>
        <a:xfrm>
          <a:off x="82975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81</xdr:row>
      <xdr:rowOff>78105</xdr:rowOff>
    </xdr:from>
    <xdr:ext cx="762000" cy="253365"/>
    <xdr:sp macro="" textlink="">
      <xdr:nvSpPr>
        <xdr:cNvPr id="419" name="テキスト ボックス 418"/>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9460" cy="253365"/>
    <xdr:sp macro="" textlink="">
      <xdr:nvSpPr>
        <xdr:cNvPr id="420" name="テキスト ボックス 419"/>
        <xdr:cNvSpPr txBox="1"/>
      </xdr:nvSpPr>
      <xdr:spPr>
        <a:xfrm>
          <a:off x="67310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1365" cy="253365"/>
    <xdr:sp macro="" textlink="">
      <xdr:nvSpPr>
        <xdr:cNvPr id="421" name="テキスト ボックス 420"/>
        <xdr:cNvSpPr txBox="1"/>
      </xdr:nvSpPr>
      <xdr:spPr>
        <a:xfrm>
          <a:off x="59594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120650</xdr:rowOff>
    </xdr:from>
    <xdr:to xmlns:xdr="http://schemas.openxmlformats.org/drawingml/2006/spreadsheetDrawing">
      <xdr:col>55</xdr:col>
      <xdr:colOff>50800</xdr:colOff>
      <xdr:row>78</xdr:row>
      <xdr:rowOff>52705</xdr:rowOff>
    </xdr:to>
    <xdr:sp macro="" textlink="">
      <xdr:nvSpPr>
        <xdr:cNvPr id="422" name="楕円 421"/>
        <xdr:cNvSpPr/>
      </xdr:nvSpPr>
      <xdr:spPr>
        <a:xfrm>
          <a:off x="9157970" y="1303274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99695</xdr:rowOff>
    </xdr:from>
    <xdr:ext cx="532130" cy="252730"/>
    <xdr:sp macro="" textlink="">
      <xdr:nvSpPr>
        <xdr:cNvPr id="423" name="商工費該当値テキスト"/>
        <xdr:cNvSpPr txBox="1"/>
      </xdr:nvSpPr>
      <xdr:spPr>
        <a:xfrm>
          <a:off x="9236075" y="1301178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104140</xdr:rowOff>
    </xdr:from>
    <xdr:to xmlns:xdr="http://schemas.openxmlformats.org/drawingml/2006/spreadsheetDrawing">
      <xdr:col>50</xdr:col>
      <xdr:colOff>165100</xdr:colOff>
      <xdr:row>78</xdr:row>
      <xdr:rowOff>35560</xdr:rowOff>
    </xdr:to>
    <xdr:sp macro="" textlink="">
      <xdr:nvSpPr>
        <xdr:cNvPr id="424" name="楕円 423"/>
        <xdr:cNvSpPr/>
      </xdr:nvSpPr>
      <xdr:spPr>
        <a:xfrm>
          <a:off x="8413750" y="13016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51435</xdr:rowOff>
    </xdr:from>
    <xdr:ext cx="533400" cy="250190"/>
    <xdr:sp macro="" textlink="">
      <xdr:nvSpPr>
        <xdr:cNvPr id="425" name="テキスト ボックス 424"/>
        <xdr:cNvSpPr txBox="1"/>
      </xdr:nvSpPr>
      <xdr:spPr>
        <a:xfrm>
          <a:off x="8220710" y="12795885"/>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120650</xdr:rowOff>
    </xdr:from>
    <xdr:to xmlns:xdr="http://schemas.openxmlformats.org/drawingml/2006/spreadsheetDrawing">
      <xdr:col>46</xdr:col>
      <xdr:colOff>38100</xdr:colOff>
      <xdr:row>78</xdr:row>
      <xdr:rowOff>52705</xdr:rowOff>
    </xdr:to>
    <xdr:sp macro="" textlink="">
      <xdr:nvSpPr>
        <xdr:cNvPr id="426" name="楕円 425"/>
        <xdr:cNvSpPr/>
      </xdr:nvSpPr>
      <xdr:spPr>
        <a:xfrm>
          <a:off x="7642225" y="1303274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43815</xdr:rowOff>
    </xdr:from>
    <xdr:ext cx="531495" cy="252730"/>
    <xdr:sp macro="" textlink="">
      <xdr:nvSpPr>
        <xdr:cNvPr id="427" name="テキスト ボックス 426"/>
        <xdr:cNvSpPr txBox="1"/>
      </xdr:nvSpPr>
      <xdr:spPr>
        <a:xfrm>
          <a:off x="7449185" y="131235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142875</xdr:rowOff>
    </xdr:from>
    <xdr:to xmlns:xdr="http://schemas.openxmlformats.org/drawingml/2006/spreadsheetDrawing">
      <xdr:col>41</xdr:col>
      <xdr:colOff>101600</xdr:colOff>
      <xdr:row>78</xdr:row>
      <xdr:rowOff>74295</xdr:rowOff>
    </xdr:to>
    <xdr:sp macro="" textlink="">
      <xdr:nvSpPr>
        <xdr:cNvPr id="428" name="楕円 427"/>
        <xdr:cNvSpPr/>
      </xdr:nvSpPr>
      <xdr:spPr>
        <a:xfrm>
          <a:off x="6847205" y="13054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91440</xdr:rowOff>
    </xdr:from>
    <xdr:ext cx="531495" cy="250825"/>
    <xdr:sp macro="" textlink="">
      <xdr:nvSpPr>
        <xdr:cNvPr id="429" name="テキスト ボックス 428"/>
        <xdr:cNvSpPr txBox="1"/>
      </xdr:nvSpPr>
      <xdr:spPr>
        <a:xfrm>
          <a:off x="6677660" y="128358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149225</xdr:rowOff>
    </xdr:from>
    <xdr:to xmlns:xdr="http://schemas.openxmlformats.org/drawingml/2006/spreadsheetDrawing">
      <xdr:col>36</xdr:col>
      <xdr:colOff>165100</xdr:colOff>
      <xdr:row>78</xdr:row>
      <xdr:rowOff>80645</xdr:rowOff>
    </xdr:to>
    <xdr:sp macro="" textlink="">
      <xdr:nvSpPr>
        <xdr:cNvPr id="430" name="楕円 429"/>
        <xdr:cNvSpPr/>
      </xdr:nvSpPr>
      <xdr:spPr>
        <a:xfrm>
          <a:off x="6075680" y="13061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96520</xdr:rowOff>
    </xdr:from>
    <xdr:ext cx="533400" cy="252730"/>
    <xdr:sp macro="" textlink="">
      <xdr:nvSpPr>
        <xdr:cNvPr id="431" name="テキスト ボックス 430"/>
        <xdr:cNvSpPr txBox="1"/>
      </xdr:nvSpPr>
      <xdr:spPr>
        <a:xfrm>
          <a:off x="5882640" y="12840970"/>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2" name="正方形/長方形 431"/>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3" name="正方形/長方形 432"/>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5" name="正方形/長方形 434"/>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7" name="正方形/長方形 436"/>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7345" cy="219710"/>
    <xdr:sp macro="" textlink="">
      <xdr:nvSpPr>
        <xdr:cNvPr id="440" name="テキスト ボックス 439"/>
        <xdr:cNvSpPr txBox="1"/>
      </xdr:nvSpPr>
      <xdr:spPr>
        <a:xfrm>
          <a:off x="5767070" y="145942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5805170" y="16770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5745" cy="255905"/>
    <xdr:sp macro="" textlink="">
      <xdr:nvSpPr>
        <xdr:cNvPr id="443" name="テキスト ボックス 442"/>
        <xdr:cNvSpPr txBox="1"/>
      </xdr:nvSpPr>
      <xdr:spPr>
        <a:xfrm>
          <a:off x="5579745" y="166281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5805170" y="164846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4360" cy="255905"/>
    <xdr:sp macro="" textlink="">
      <xdr:nvSpPr>
        <xdr:cNvPr id="445" name="テキスト ボックス 444"/>
        <xdr:cNvSpPr txBox="1"/>
      </xdr:nvSpPr>
      <xdr:spPr>
        <a:xfrm>
          <a:off x="5280025" y="163423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5805170" y="161988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4360" cy="255905"/>
    <xdr:sp macro="" textlink="">
      <xdr:nvSpPr>
        <xdr:cNvPr id="447" name="テキスト ボックス 446"/>
        <xdr:cNvSpPr txBox="1"/>
      </xdr:nvSpPr>
      <xdr:spPr>
        <a:xfrm>
          <a:off x="5280025" y="1605661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5805170" y="15913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5905"/>
    <xdr:sp macro="" textlink="">
      <xdr:nvSpPr>
        <xdr:cNvPr id="449" name="テキスト ボックス 448"/>
        <xdr:cNvSpPr txBox="1"/>
      </xdr:nvSpPr>
      <xdr:spPr>
        <a:xfrm>
          <a:off x="5280025" y="157708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5805170" y="1562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360" cy="255905"/>
    <xdr:sp macro="" textlink="">
      <xdr:nvSpPr>
        <xdr:cNvPr id="451" name="テキスト ボックス 450"/>
        <xdr:cNvSpPr txBox="1"/>
      </xdr:nvSpPr>
      <xdr:spPr>
        <a:xfrm>
          <a:off x="5280025" y="1548511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5805170" y="153416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109220</xdr:rowOff>
    </xdr:from>
    <xdr:ext cx="594360" cy="254635"/>
    <xdr:sp macro="" textlink="">
      <xdr:nvSpPr>
        <xdr:cNvPr id="453" name="テキスト ボックス 452"/>
        <xdr:cNvSpPr txBox="1"/>
      </xdr:nvSpPr>
      <xdr:spPr>
        <a:xfrm>
          <a:off x="5280025" y="152006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136525</xdr:rowOff>
    </xdr:from>
    <xdr:to xmlns:xdr="http://schemas.openxmlformats.org/drawingml/2006/spreadsheetDrawing">
      <xdr:col>59</xdr:col>
      <xdr:colOff>50800</xdr:colOff>
      <xdr:row>89</xdr:row>
      <xdr:rowOff>136525</xdr:rowOff>
    </xdr:to>
    <xdr:cxnSp macro="">
      <xdr:nvCxnSpPr>
        <xdr:cNvPr id="454" name="直線コネクタ 453"/>
        <xdr:cNvCxnSpPr/>
      </xdr:nvCxnSpPr>
      <xdr:spPr>
        <a:xfrm>
          <a:off x="5805170" y="15060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165100</xdr:rowOff>
    </xdr:from>
    <xdr:ext cx="594360" cy="250190"/>
    <xdr:sp macro="" textlink="">
      <xdr:nvSpPr>
        <xdr:cNvPr id="455" name="テキスト ボックス 454"/>
        <xdr:cNvSpPr txBox="1"/>
      </xdr:nvSpPr>
      <xdr:spPr>
        <a:xfrm>
          <a:off x="5280025" y="149212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4360" cy="250190"/>
    <xdr:sp macro="" textlink="">
      <xdr:nvSpPr>
        <xdr:cNvPr id="457" name="テキスト ボックス 456"/>
        <xdr:cNvSpPr txBox="1"/>
      </xdr:nvSpPr>
      <xdr:spPr>
        <a:xfrm>
          <a:off x="5280025" y="146418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90</xdr:row>
      <xdr:rowOff>140335</xdr:rowOff>
    </xdr:from>
    <xdr:to xmlns:xdr="http://schemas.openxmlformats.org/drawingml/2006/spreadsheetDrawing">
      <xdr:col>54</xdr:col>
      <xdr:colOff>167005</xdr:colOff>
      <xdr:row>99</xdr:row>
      <xdr:rowOff>635</xdr:rowOff>
    </xdr:to>
    <xdr:cxnSp macro="">
      <xdr:nvCxnSpPr>
        <xdr:cNvPr id="459" name="直線コネクタ 458"/>
        <xdr:cNvCxnSpPr/>
      </xdr:nvCxnSpPr>
      <xdr:spPr>
        <a:xfrm flipV="1">
          <a:off x="9185275" y="15231745"/>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2130" cy="259080"/>
    <xdr:sp macro="" textlink="">
      <xdr:nvSpPr>
        <xdr:cNvPr id="460" name="土木費最小値テキスト"/>
        <xdr:cNvSpPr txBox="1"/>
      </xdr:nvSpPr>
      <xdr:spPr>
        <a:xfrm>
          <a:off x="9236075" y="16635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9119870" y="166312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87630</xdr:rowOff>
    </xdr:from>
    <xdr:ext cx="596265" cy="250190"/>
    <xdr:sp macro="" textlink="">
      <xdr:nvSpPr>
        <xdr:cNvPr id="462" name="土木費最大値テキスト"/>
        <xdr:cNvSpPr txBox="1"/>
      </xdr:nvSpPr>
      <xdr:spPr>
        <a:xfrm>
          <a:off x="9236075" y="15011400"/>
          <a:ext cx="596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140335</xdr:rowOff>
    </xdr:from>
    <xdr:to xmlns:xdr="http://schemas.openxmlformats.org/drawingml/2006/spreadsheetDrawing">
      <xdr:col>55</xdr:col>
      <xdr:colOff>88900</xdr:colOff>
      <xdr:row>90</xdr:row>
      <xdr:rowOff>140335</xdr:rowOff>
    </xdr:to>
    <xdr:cxnSp macro="">
      <xdr:nvCxnSpPr>
        <xdr:cNvPr id="463" name="直線コネクタ 462"/>
        <xdr:cNvCxnSpPr/>
      </xdr:nvCxnSpPr>
      <xdr:spPr>
        <a:xfrm>
          <a:off x="9119870" y="152317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156210</xdr:rowOff>
    </xdr:from>
    <xdr:to xmlns:xdr="http://schemas.openxmlformats.org/drawingml/2006/spreadsheetDrawing">
      <xdr:col>55</xdr:col>
      <xdr:colOff>0</xdr:colOff>
      <xdr:row>97</xdr:row>
      <xdr:rowOff>139700</xdr:rowOff>
    </xdr:to>
    <xdr:cxnSp macro="">
      <xdr:nvCxnSpPr>
        <xdr:cNvPr id="464" name="直線コネクタ 463"/>
        <xdr:cNvCxnSpPr/>
      </xdr:nvCxnSpPr>
      <xdr:spPr>
        <a:xfrm flipV="1">
          <a:off x="8464550" y="16272510"/>
          <a:ext cx="720725"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100330</xdr:rowOff>
    </xdr:from>
    <xdr:ext cx="596265" cy="255905"/>
    <xdr:sp macro="" textlink="">
      <xdr:nvSpPr>
        <xdr:cNvPr id="465" name="土木費平均値テキスト"/>
        <xdr:cNvSpPr txBox="1"/>
      </xdr:nvSpPr>
      <xdr:spPr>
        <a:xfrm>
          <a:off x="9236075" y="16216630"/>
          <a:ext cx="5962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9157970" y="162382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97</xdr:row>
      <xdr:rowOff>139700</xdr:rowOff>
    </xdr:from>
    <xdr:to xmlns:xdr="http://schemas.openxmlformats.org/drawingml/2006/spreadsheetDrawing">
      <xdr:col>50</xdr:col>
      <xdr:colOff>114300</xdr:colOff>
      <xdr:row>97</xdr:row>
      <xdr:rowOff>142240</xdr:rowOff>
    </xdr:to>
    <xdr:cxnSp macro="">
      <xdr:nvCxnSpPr>
        <xdr:cNvPr id="467" name="直線コネクタ 466"/>
        <xdr:cNvCxnSpPr/>
      </xdr:nvCxnSpPr>
      <xdr:spPr>
        <a:xfrm flipV="1">
          <a:off x="7682230" y="16427450"/>
          <a:ext cx="7823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841375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92075</xdr:rowOff>
    </xdr:from>
    <xdr:ext cx="595630" cy="259080"/>
    <xdr:sp macro="" textlink="">
      <xdr:nvSpPr>
        <xdr:cNvPr id="469" name="テキスト ボックス 468"/>
        <xdr:cNvSpPr txBox="1"/>
      </xdr:nvSpPr>
      <xdr:spPr>
        <a:xfrm>
          <a:off x="8188325" y="160369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115570</xdr:rowOff>
    </xdr:from>
    <xdr:to xmlns:xdr="http://schemas.openxmlformats.org/drawingml/2006/spreadsheetDrawing">
      <xdr:col>45</xdr:col>
      <xdr:colOff>167005</xdr:colOff>
      <xdr:row>97</xdr:row>
      <xdr:rowOff>142240</xdr:rowOff>
    </xdr:to>
    <xdr:cxnSp macro="">
      <xdr:nvCxnSpPr>
        <xdr:cNvPr id="470" name="直線コネクタ 469"/>
        <xdr:cNvCxnSpPr/>
      </xdr:nvCxnSpPr>
      <xdr:spPr>
        <a:xfrm>
          <a:off x="6898005" y="16403320"/>
          <a:ext cx="7842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7642225" y="1627695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107315</xdr:rowOff>
    </xdr:from>
    <xdr:ext cx="595630" cy="259080"/>
    <xdr:sp macro="" textlink="">
      <xdr:nvSpPr>
        <xdr:cNvPr id="472" name="テキスト ボックス 471"/>
        <xdr:cNvSpPr txBox="1"/>
      </xdr:nvSpPr>
      <xdr:spPr>
        <a:xfrm>
          <a:off x="7416800" y="160521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115570</xdr:rowOff>
    </xdr:from>
    <xdr:to xmlns:xdr="http://schemas.openxmlformats.org/drawingml/2006/spreadsheetDrawing">
      <xdr:col>41</xdr:col>
      <xdr:colOff>50800</xdr:colOff>
      <xdr:row>97</xdr:row>
      <xdr:rowOff>133985</xdr:rowOff>
    </xdr:to>
    <xdr:cxnSp macro="">
      <xdr:nvCxnSpPr>
        <xdr:cNvPr id="473" name="直線コネクタ 472"/>
        <xdr:cNvCxnSpPr/>
      </xdr:nvCxnSpPr>
      <xdr:spPr>
        <a:xfrm flipV="1">
          <a:off x="6126480" y="16403320"/>
          <a:ext cx="7715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151130</xdr:rowOff>
    </xdr:from>
    <xdr:to xmlns:xdr="http://schemas.openxmlformats.org/drawingml/2006/spreadsheetDrawing">
      <xdr:col>41</xdr:col>
      <xdr:colOff>101600</xdr:colOff>
      <xdr:row>98</xdr:row>
      <xdr:rowOff>81280</xdr:rowOff>
    </xdr:to>
    <xdr:sp macro="" textlink="">
      <xdr:nvSpPr>
        <xdr:cNvPr id="474" name="フローチャート: 判断 473"/>
        <xdr:cNvSpPr/>
      </xdr:nvSpPr>
      <xdr:spPr>
        <a:xfrm>
          <a:off x="6847205"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72390</xdr:rowOff>
    </xdr:from>
    <xdr:ext cx="531495" cy="259080"/>
    <xdr:sp macro="" textlink="">
      <xdr:nvSpPr>
        <xdr:cNvPr id="475" name="テキスト ボックス 474"/>
        <xdr:cNvSpPr txBox="1"/>
      </xdr:nvSpPr>
      <xdr:spPr>
        <a:xfrm>
          <a:off x="6677660" y="16531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158115</xdr:rowOff>
    </xdr:from>
    <xdr:to xmlns:xdr="http://schemas.openxmlformats.org/drawingml/2006/spreadsheetDrawing">
      <xdr:col>36</xdr:col>
      <xdr:colOff>165100</xdr:colOff>
      <xdr:row>98</xdr:row>
      <xdr:rowOff>88265</xdr:rowOff>
    </xdr:to>
    <xdr:sp macro="" textlink="">
      <xdr:nvSpPr>
        <xdr:cNvPr id="476" name="フローチャート: 判断 475"/>
        <xdr:cNvSpPr/>
      </xdr:nvSpPr>
      <xdr:spPr>
        <a:xfrm>
          <a:off x="607568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79375</xdr:rowOff>
    </xdr:from>
    <xdr:ext cx="533400" cy="258445"/>
    <xdr:sp macro="" textlink="">
      <xdr:nvSpPr>
        <xdr:cNvPr id="477" name="テキスト ボックス 476"/>
        <xdr:cNvSpPr txBox="1"/>
      </xdr:nvSpPr>
      <xdr:spPr>
        <a:xfrm>
          <a:off x="5882640" y="165385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9" name="テキスト ボックス 478"/>
        <xdr:cNvSpPr txBox="1"/>
      </xdr:nvSpPr>
      <xdr:spPr>
        <a:xfrm>
          <a:off x="82975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101</xdr:row>
      <xdr:rowOff>80010</xdr:rowOff>
    </xdr:from>
    <xdr:ext cx="762000" cy="259080"/>
    <xdr:sp macro="" textlink="">
      <xdr:nvSpPr>
        <xdr:cNvPr id="480" name="テキスト ボックス 479"/>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81" name="テキスト ボックス 480"/>
        <xdr:cNvSpPr txBox="1"/>
      </xdr:nvSpPr>
      <xdr:spPr>
        <a:xfrm>
          <a:off x="67310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2" name="テキスト ボックス 481"/>
        <xdr:cNvSpPr txBox="1"/>
      </xdr:nvSpPr>
      <xdr:spPr>
        <a:xfrm>
          <a:off x="59594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105410</xdr:rowOff>
    </xdr:from>
    <xdr:to xmlns:xdr="http://schemas.openxmlformats.org/drawingml/2006/spreadsheetDrawing">
      <xdr:col>55</xdr:col>
      <xdr:colOff>50800</xdr:colOff>
      <xdr:row>97</xdr:row>
      <xdr:rowOff>35560</xdr:rowOff>
    </xdr:to>
    <xdr:sp macro="" textlink="">
      <xdr:nvSpPr>
        <xdr:cNvPr id="483" name="楕円 482"/>
        <xdr:cNvSpPr/>
      </xdr:nvSpPr>
      <xdr:spPr>
        <a:xfrm>
          <a:off x="9157970" y="1622171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128270</xdr:rowOff>
    </xdr:from>
    <xdr:ext cx="596265" cy="259080"/>
    <xdr:sp macro="" textlink="">
      <xdr:nvSpPr>
        <xdr:cNvPr id="484" name="土木費該当値テキスト"/>
        <xdr:cNvSpPr txBox="1"/>
      </xdr:nvSpPr>
      <xdr:spPr>
        <a:xfrm>
          <a:off x="9236075" y="160731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88900</xdr:rowOff>
    </xdr:from>
    <xdr:to xmlns:xdr="http://schemas.openxmlformats.org/drawingml/2006/spreadsheetDrawing">
      <xdr:col>50</xdr:col>
      <xdr:colOff>165100</xdr:colOff>
      <xdr:row>98</xdr:row>
      <xdr:rowOff>19050</xdr:rowOff>
    </xdr:to>
    <xdr:sp macro="" textlink="">
      <xdr:nvSpPr>
        <xdr:cNvPr id="485" name="楕円 484"/>
        <xdr:cNvSpPr/>
      </xdr:nvSpPr>
      <xdr:spPr>
        <a:xfrm>
          <a:off x="841375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10160</xdr:rowOff>
    </xdr:from>
    <xdr:ext cx="595630" cy="259080"/>
    <xdr:sp macro="" textlink="">
      <xdr:nvSpPr>
        <xdr:cNvPr id="486" name="テキスト ボックス 485"/>
        <xdr:cNvSpPr txBox="1"/>
      </xdr:nvSpPr>
      <xdr:spPr>
        <a:xfrm>
          <a:off x="8188325" y="16469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91440</xdr:rowOff>
    </xdr:from>
    <xdr:to xmlns:xdr="http://schemas.openxmlformats.org/drawingml/2006/spreadsheetDrawing">
      <xdr:col>46</xdr:col>
      <xdr:colOff>38100</xdr:colOff>
      <xdr:row>98</xdr:row>
      <xdr:rowOff>21590</xdr:rowOff>
    </xdr:to>
    <xdr:sp macro="" textlink="">
      <xdr:nvSpPr>
        <xdr:cNvPr id="487" name="楕円 486"/>
        <xdr:cNvSpPr/>
      </xdr:nvSpPr>
      <xdr:spPr>
        <a:xfrm>
          <a:off x="7642225" y="1637919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12700</xdr:rowOff>
    </xdr:from>
    <xdr:ext cx="595630" cy="259080"/>
    <xdr:sp macro="" textlink="">
      <xdr:nvSpPr>
        <xdr:cNvPr id="488" name="テキスト ボックス 487"/>
        <xdr:cNvSpPr txBox="1"/>
      </xdr:nvSpPr>
      <xdr:spPr>
        <a:xfrm>
          <a:off x="7416800" y="164719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64770</xdr:rowOff>
    </xdr:from>
    <xdr:to xmlns:xdr="http://schemas.openxmlformats.org/drawingml/2006/spreadsheetDrawing">
      <xdr:col>41</xdr:col>
      <xdr:colOff>101600</xdr:colOff>
      <xdr:row>97</xdr:row>
      <xdr:rowOff>166370</xdr:rowOff>
    </xdr:to>
    <xdr:sp macro="" textlink="">
      <xdr:nvSpPr>
        <xdr:cNvPr id="489" name="楕円 488"/>
        <xdr:cNvSpPr/>
      </xdr:nvSpPr>
      <xdr:spPr>
        <a:xfrm>
          <a:off x="6847205"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11430</xdr:rowOff>
    </xdr:from>
    <xdr:ext cx="595630" cy="259080"/>
    <xdr:sp macro="" textlink="">
      <xdr:nvSpPr>
        <xdr:cNvPr id="490" name="テキスト ボックス 489"/>
        <xdr:cNvSpPr txBox="1"/>
      </xdr:nvSpPr>
      <xdr:spPr>
        <a:xfrm>
          <a:off x="6645275" y="161277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83185</xdr:rowOff>
    </xdr:from>
    <xdr:to xmlns:xdr="http://schemas.openxmlformats.org/drawingml/2006/spreadsheetDrawing">
      <xdr:col>36</xdr:col>
      <xdr:colOff>165100</xdr:colOff>
      <xdr:row>98</xdr:row>
      <xdr:rowOff>13335</xdr:rowOff>
    </xdr:to>
    <xdr:sp macro="" textlink="">
      <xdr:nvSpPr>
        <xdr:cNvPr id="491" name="楕円 490"/>
        <xdr:cNvSpPr/>
      </xdr:nvSpPr>
      <xdr:spPr>
        <a:xfrm>
          <a:off x="607568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29845</xdr:rowOff>
    </xdr:from>
    <xdr:ext cx="595630" cy="255905"/>
    <xdr:sp macro="" textlink="">
      <xdr:nvSpPr>
        <xdr:cNvPr id="492" name="テキスト ボックス 491"/>
        <xdr:cNvSpPr txBox="1"/>
      </xdr:nvSpPr>
      <xdr:spPr>
        <a:xfrm>
          <a:off x="5850255" y="161461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167005</xdr:colOff>
      <xdr:row>25</xdr:row>
      <xdr:rowOff>31115</xdr:rowOff>
    </xdr:to>
    <xdr:sp macro="" textlink="">
      <xdr:nvSpPr>
        <xdr:cNvPr id="493" name="正方形/長方形 492"/>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4" name="正方形/長方形 493"/>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6" name="正方形/長方形 495"/>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8" name="正方形/長方形 497"/>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500" name="正方形/長方形 499"/>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250" cy="219710"/>
    <xdr:sp macro="" textlink="">
      <xdr:nvSpPr>
        <xdr:cNvPr id="501" name="テキスト ボックス 500"/>
        <xdr:cNvSpPr txBox="1"/>
      </xdr:nvSpPr>
      <xdr:spPr>
        <a:xfrm>
          <a:off x="10880725" y="45358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167005</xdr:colOff>
      <xdr:row>41</xdr:row>
      <xdr:rowOff>80645</xdr:rowOff>
    </xdr:to>
    <xdr:cxnSp macro="">
      <xdr:nvCxnSpPr>
        <xdr:cNvPr id="502" name="直線コネクタ 501"/>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136525</xdr:rowOff>
    </xdr:from>
    <xdr:to xmlns:xdr="http://schemas.openxmlformats.org/drawingml/2006/spreadsheetDrawing">
      <xdr:col>89</xdr:col>
      <xdr:colOff>167005</xdr:colOff>
      <xdr:row>38</xdr:row>
      <xdr:rowOff>136525</xdr:rowOff>
    </xdr:to>
    <xdr:cxnSp macro="">
      <xdr:nvCxnSpPr>
        <xdr:cNvPr id="503" name="直線コネクタ 502"/>
        <xdr:cNvCxnSpPr/>
      </xdr:nvCxnSpPr>
      <xdr:spPr>
        <a:xfrm>
          <a:off x="10918825" y="651065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165100</xdr:rowOff>
    </xdr:from>
    <xdr:ext cx="245745" cy="250190"/>
    <xdr:sp macro="" textlink="">
      <xdr:nvSpPr>
        <xdr:cNvPr id="504" name="テキスト ボックス 503"/>
        <xdr:cNvSpPr txBox="1"/>
      </xdr:nvSpPr>
      <xdr:spPr>
        <a:xfrm>
          <a:off x="10693400" y="63715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167005</xdr:colOff>
      <xdr:row>36</xdr:row>
      <xdr:rowOff>24765</xdr:rowOff>
    </xdr:to>
    <xdr:cxnSp macro="">
      <xdr:nvCxnSpPr>
        <xdr:cNvPr id="505" name="直線コネクタ 504"/>
        <xdr:cNvCxnSpPr/>
      </xdr:nvCxnSpPr>
      <xdr:spPr>
        <a:xfrm>
          <a:off x="10918825" y="60636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53340</xdr:rowOff>
    </xdr:from>
    <xdr:ext cx="594360" cy="250190"/>
    <xdr:sp macro="" textlink="">
      <xdr:nvSpPr>
        <xdr:cNvPr id="506" name="テキスト ボックス 505"/>
        <xdr:cNvSpPr txBox="1"/>
      </xdr:nvSpPr>
      <xdr:spPr>
        <a:xfrm>
          <a:off x="10393680" y="592455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80645</xdr:rowOff>
    </xdr:from>
    <xdr:to xmlns:xdr="http://schemas.openxmlformats.org/drawingml/2006/spreadsheetDrawing">
      <xdr:col>89</xdr:col>
      <xdr:colOff>167005</xdr:colOff>
      <xdr:row>33</xdr:row>
      <xdr:rowOff>80645</xdr:rowOff>
    </xdr:to>
    <xdr:cxnSp macro="">
      <xdr:nvCxnSpPr>
        <xdr:cNvPr id="507" name="直線コネクタ 506"/>
        <xdr:cNvCxnSpPr/>
      </xdr:nvCxnSpPr>
      <xdr:spPr>
        <a:xfrm>
          <a:off x="10918825" y="561657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109220</xdr:rowOff>
    </xdr:from>
    <xdr:ext cx="594360" cy="250190"/>
    <xdr:sp macro="" textlink="">
      <xdr:nvSpPr>
        <xdr:cNvPr id="508" name="テキスト ボックス 507"/>
        <xdr:cNvSpPr txBox="1"/>
      </xdr:nvSpPr>
      <xdr:spPr>
        <a:xfrm>
          <a:off x="10393680" y="547751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136525</xdr:rowOff>
    </xdr:from>
    <xdr:to xmlns:xdr="http://schemas.openxmlformats.org/drawingml/2006/spreadsheetDrawing">
      <xdr:col>89</xdr:col>
      <xdr:colOff>167005</xdr:colOff>
      <xdr:row>30</xdr:row>
      <xdr:rowOff>136525</xdr:rowOff>
    </xdr:to>
    <xdr:cxnSp macro="">
      <xdr:nvCxnSpPr>
        <xdr:cNvPr id="509" name="直線コネクタ 508"/>
        <xdr:cNvCxnSpPr/>
      </xdr:nvCxnSpPr>
      <xdr:spPr>
        <a:xfrm>
          <a:off x="10918825" y="51695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165100</xdr:rowOff>
    </xdr:from>
    <xdr:ext cx="594360" cy="250190"/>
    <xdr:sp macro="" textlink="">
      <xdr:nvSpPr>
        <xdr:cNvPr id="510" name="テキスト ボックス 509"/>
        <xdr:cNvSpPr txBox="1"/>
      </xdr:nvSpPr>
      <xdr:spPr>
        <a:xfrm>
          <a:off x="10393680" y="503047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28</xdr:row>
      <xdr:rowOff>24765</xdr:rowOff>
    </xdr:to>
    <xdr:cxnSp macro="">
      <xdr:nvCxnSpPr>
        <xdr:cNvPr id="511" name="直線コネクタ 510"/>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4360" cy="250190"/>
    <xdr:sp macro="" textlink="">
      <xdr:nvSpPr>
        <xdr:cNvPr id="512" name="テキスト ボックス 511"/>
        <xdr:cNvSpPr txBox="1"/>
      </xdr:nvSpPr>
      <xdr:spPr>
        <a:xfrm>
          <a:off x="10393680" y="45834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167005</xdr:colOff>
      <xdr:row>41</xdr:row>
      <xdr:rowOff>80645</xdr:rowOff>
    </xdr:to>
    <xdr:sp macro="" textlink="">
      <xdr:nvSpPr>
        <xdr:cNvPr id="513" name="消防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96520</xdr:rowOff>
    </xdr:from>
    <xdr:to xmlns:xdr="http://schemas.openxmlformats.org/drawingml/2006/spreadsheetDrawing">
      <xdr:col>85</xdr:col>
      <xdr:colOff>126365</xdr:colOff>
      <xdr:row>38</xdr:row>
      <xdr:rowOff>121920</xdr:rowOff>
    </xdr:to>
    <xdr:cxnSp macro="">
      <xdr:nvCxnSpPr>
        <xdr:cNvPr id="514" name="直線コネクタ 513"/>
        <xdr:cNvCxnSpPr/>
      </xdr:nvCxnSpPr>
      <xdr:spPr>
        <a:xfrm flipV="1">
          <a:off x="14320520" y="529717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38</xdr:row>
      <xdr:rowOff>125730</xdr:rowOff>
    </xdr:from>
    <xdr:ext cx="469900" cy="250825"/>
    <xdr:sp macro="" textlink="">
      <xdr:nvSpPr>
        <xdr:cNvPr id="515" name="消防費最小値テキスト"/>
        <xdr:cNvSpPr txBox="1"/>
      </xdr:nvSpPr>
      <xdr:spPr>
        <a:xfrm>
          <a:off x="14362430" y="64998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121920</xdr:rowOff>
    </xdr:from>
    <xdr:to xmlns:xdr="http://schemas.openxmlformats.org/drawingml/2006/spreadsheetDrawing">
      <xdr:col>86</xdr:col>
      <xdr:colOff>25400</xdr:colOff>
      <xdr:row>38</xdr:row>
      <xdr:rowOff>121920</xdr:rowOff>
    </xdr:to>
    <xdr:cxnSp macro="">
      <xdr:nvCxnSpPr>
        <xdr:cNvPr id="516" name="直線コネクタ 515"/>
        <xdr:cNvCxnSpPr/>
      </xdr:nvCxnSpPr>
      <xdr:spPr>
        <a:xfrm>
          <a:off x="14233525" y="64960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30</xdr:row>
      <xdr:rowOff>44450</xdr:rowOff>
    </xdr:from>
    <xdr:ext cx="598805" cy="253365"/>
    <xdr:sp macro="" textlink="">
      <xdr:nvSpPr>
        <xdr:cNvPr id="517" name="消防費最大値テキスト"/>
        <xdr:cNvSpPr txBox="1"/>
      </xdr:nvSpPr>
      <xdr:spPr>
        <a:xfrm>
          <a:off x="14362430" y="50774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96520</xdr:rowOff>
    </xdr:from>
    <xdr:to xmlns:xdr="http://schemas.openxmlformats.org/drawingml/2006/spreadsheetDrawing">
      <xdr:col>86</xdr:col>
      <xdr:colOff>25400</xdr:colOff>
      <xdr:row>31</xdr:row>
      <xdr:rowOff>96520</xdr:rowOff>
    </xdr:to>
    <xdr:cxnSp macro="">
      <xdr:nvCxnSpPr>
        <xdr:cNvPr id="518" name="直線コネクタ 517"/>
        <xdr:cNvCxnSpPr/>
      </xdr:nvCxnSpPr>
      <xdr:spPr>
        <a:xfrm>
          <a:off x="14233525" y="52971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6985</xdr:rowOff>
    </xdr:from>
    <xdr:to xmlns:xdr="http://schemas.openxmlformats.org/drawingml/2006/spreadsheetDrawing">
      <xdr:col>85</xdr:col>
      <xdr:colOff>127000</xdr:colOff>
      <xdr:row>38</xdr:row>
      <xdr:rowOff>27305</xdr:rowOff>
    </xdr:to>
    <xdr:cxnSp macro="">
      <xdr:nvCxnSpPr>
        <xdr:cNvPr id="519" name="直線コネクタ 518"/>
        <xdr:cNvCxnSpPr/>
      </xdr:nvCxnSpPr>
      <xdr:spPr>
        <a:xfrm flipV="1">
          <a:off x="13578205" y="6381115"/>
          <a:ext cx="7442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37</xdr:row>
      <xdr:rowOff>104775</xdr:rowOff>
    </xdr:from>
    <xdr:ext cx="534670" cy="250825"/>
    <xdr:sp macro="" textlink="">
      <xdr:nvSpPr>
        <xdr:cNvPr id="520" name="消防費平均値テキスト"/>
        <xdr:cNvSpPr txBox="1"/>
      </xdr:nvSpPr>
      <xdr:spPr>
        <a:xfrm>
          <a:off x="14362430" y="63112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125730</xdr:rowOff>
    </xdr:from>
    <xdr:to xmlns:xdr="http://schemas.openxmlformats.org/drawingml/2006/spreadsheetDrawing">
      <xdr:col>85</xdr:col>
      <xdr:colOff>167005</xdr:colOff>
      <xdr:row>38</xdr:row>
      <xdr:rowOff>57150</xdr:rowOff>
    </xdr:to>
    <xdr:sp macro="" textlink="">
      <xdr:nvSpPr>
        <xdr:cNvPr id="521" name="フローチャート: 判断 520"/>
        <xdr:cNvSpPr/>
      </xdr:nvSpPr>
      <xdr:spPr>
        <a:xfrm>
          <a:off x="14271625" y="633222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23495</xdr:rowOff>
    </xdr:from>
    <xdr:to xmlns:xdr="http://schemas.openxmlformats.org/drawingml/2006/spreadsheetDrawing">
      <xdr:col>81</xdr:col>
      <xdr:colOff>50800</xdr:colOff>
      <xdr:row>38</xdr:row>
      <xdr:rowOff>27305</xdr:rowOff>
    </xdr:to>
    <xdr:cxnSp macro="">
      <xdr:nvCxnSpPr>
        <xdr:cNvPr id="522" name="直線コネクタ 521"/>
        <xdr:cNvCxnSpPr/>
      </xdr:nvCxnSpPr>
      <xdr:spPr>
        <a:xfrm>
          <a:off x="12806680" y="6397625"/>
          <a:ext cx="771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127635</xdr:rowOff>
    </xdr:from>
    <xdr:to xmlns:xdr="http://schemas.openxmlformats.org/drawingml/2006/spreadsheetDrawing">
      <xdr:col>81</xdr:col>
      <xdr:colOff>101600</xdr:colOff>
      <xdr:row>38</xdr:row>
      <xdr:rowOff>59055</xdr:rowOff>
    </xdr:to>
    <xdr:sp macro="" textlink="">
      <xdr:nvSpPr>
        <xdr:cNvPr id="523" name="フローチャート: 判断 522"/>
        <xdr:cNvSpPr/>
      </xdr:nvSpPr>
      <xdr:spPr>
        <a:xfrm>
          <a:off x="13527405" y="6334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74930</xdr:rowOff>
    </xdr:from>
    <xdr:ext cx="531495" cy="252730"/>
    <xdr:sp macro="" textlink="">
      <xdr:nvSpPr>
        <xdr:cNvPr id="524" name="テキスト ボックス 523"/>
        <xdr:cNvSpPr txBox="1"/>
      </xdr:nvSpPr>
      <xdr:spPr>
        <a:xfrm>
          <a:off x="13357860" y="61137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38</xdr:row>
      <xdr:rowOff>23495</xdr:rowOff>
    </xdr:from>
    <xdr:to xmlns:xdr="http://schemas.openxmlformats.org/drawingml/2006/spreadsheetDrawing">
      <xdr:col>76</xdr:col>
      <xdr:colOff>114300</xdr:colOff>
      <xdr:row>38</xdr:row>
      <xdr:rowOff>38100</xdr:rowOff>
    </xdr:to>
    <xdr:cxnSp macro="">
      <xdr:nvCxnSpPr>
        <xdr:cNvPr id="525" name="直線コネクタ 524"/>
        <xdr:cNvCxnSpPr/>
      </xdr:nvCxnSpPr>
      <xdr:spPr>
        <a:xfrm flipV="1">
          <a:off x="12024360" y="6397625"/>
          <a:ext cx="7823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97790</xdr:rowOff>
    </xdr:from>
    <xdr:to xmlns:xdr="http://schemas.openxmlformats.org/drawingml/2006/spreadsheetDrawing">
      <xdr:col>76</xdr:col>
      <xdr:colOff>165100</xdr:colOff>
      <xdr:row>38</xdr:row>
      <xdr:rowOff>29845</xdr:rowOff>
    </xdr:to>
    <xdr:sp macro="" textlink="">
      <xdr:nvSpPr>
        <xdr:cNvPr id="526" name="フローチャート: 判断 525"/>
        <xdr:cNvSpPr/>
      </xdr:nvSpPr>
      <xdr:spPr>
        <a:xfrm>
          <a:off x="12755880" y="6304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45720</xdr:rowOff>
    </xdr:from>
    <xdr:ext cx="533400" cy="253365"/>
    <xdr:sp macro="" textlink="">
      <xdr:nvSpPr>
        <xdr:cNvPr id="527" name="テキスト ボックス 526"/>
        <xdr:cNvSpPr txBox="1"/>
      </xdr:nvSpPr>
      <xdr:spPr>
        <a:xfrm>
          <a:off x="12562840" y="608457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37465</xdr:rowOff>
    </xdr:from>
    <xdr:to xmlns:xdr="http://schemas.openxmlformats.org/drawingml/2006/spreadsheetDrawing">
      <xdr:col>71</xdr:col>
      <xdr:colOff>167005</xdr:colOff>
      <xdr:row>38</xdr:row>
      <xdr:rowOff>38100</xdr:rowOff>
    </xdr:to>
    <xdr:cxnSp macro="">
      <xdr:nvCxnSpPr>
        <xdr:cNvPr id="528" name="直線コネクタ 527"/>
        <xdr:cNvCxnSpPr/>
      </xdr:nvCxnSpPr>
      <xdr:spPr>
        <a:xfrm>
          <a:off x="11240135" y="6411595"/>
          <a:ext cx="7842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152400</xdr:rowOff>
    </xdr:from>
    <xdr:to xmlns:xdr="http://schemas.openxmlformats.org/drawingml/2006/spreadsheetDrawing">
      <xdr:col>72</xdr:col>
      <xdr:colOff>38100</xdr:colOff>
      <xdr:row>38</xdr:row>
      <xdr:rowOff>84455</xdr:rowOff>
    </xdr:to>
    <xdr:sp macro="" textlink="">
      <xdr:nvSpPr>
        <xdr:cNvPr id="529" name="フローチャート: 判断 528"/>
        <xdr:cNvSpPr/>
      </xdr:nvSpPr>
      <xdr:spPr>
        <a:xfrm>
          <a:off x="11984355" y="635889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100330</xdr:rowOff>
    </xdr:from>
    <xdr:ext cx="531495" cy="253365"/>
    <xdr:sp macro="" textlink="">
      <xdr:nvSpPr>
        <xdr:cNvPr id="530" name="テキスト ボックス 529"/>
        <xdr:cNvSpPr txBox="1"/>
      </xdr:nvSpPr>
      <xdr:spPr>
        <a:xfrm>
          <a:off x="11791315" y="613918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161925</xdr:rowOff>
    </xdr:from>
    <xdr:to xmlns:xdr="http://schemas.openxmlformats.org/drawingml/2006/spreadsheetDrawing">
      <xdr:col>67</xdr:col>
      <xdr:colOff>101600</xdr:colOff>
      <xdr:row>38</xdr:row>
      <xdr:rowOff>93345</xdr:rowOff>
    </xdr:to>
    <xdr:sp macro="" textlink="">
      <xdr:nvSpPr>
        <xdr:cNvPr id="531" name="フローチャート: 判断 530"/>
        <xdr:cNvSpPr/>
      </xdr:nvSpPr>
      <xdr:spPr>
        <a:xfrm>
          <a:off x="11189335" y="6368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84455</xdr:rowOff>
    </xdr:from>
    <xdr:ext cx="531495" cy="250190"/>
    <xdr:sp macro="" textlink="">
      <xdr:nvSpPr>
        <xdr:cNvPr id="532" name="テキスト ボックス 531"/>
        <xdr:cNvSpPr txBox="1"/>
      </xdr:nvSpPr>
      <xdr:spPr>
        <a:xfrm>
          <a:off x="11019790" y="645858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3" name="テキスト ボックス 532"/>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9460" cy="253365"/>
    <xdr:sp macro="" textlink="">
      <xdr:nvSpPr>
        <xdr:cNvPr id="534" name="テキスト ボックス 533"/>
        <xdr:cNvSpPr txBox="1"/>
      </xdr:nvSpPr>
      <xdr:spPr>
        <a:xfrm>
          <a:off x="134112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1365" cy="253365"/>
    <xdr:sp macro="" textlink="">
      <xdr:nvSpPr>
        <xdr:cNvPr id="535" name="テキスト ボックス 534"/>
        <xdr:cNvSpPr txBox="1"/>
      </xdr:nvSpPr>
      <xdr:spPr>
        <a:xfrm>
          <a:off x="126396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41</xdr:row>
      <xdr:rowOff>78105</xdr:rowOff>
    </xdr:from>
    <xdr:ext cx="762000" cy="253365"/>
    <xdr:sp macro="" textlink="">
      <xdr:nvSpPr>
        <xdr:cNvPr id="536" name="テキスト ボックス 535"/>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9460" cy="253365"/>
    <xdr:sp macro="" textlink="">
      <xdr:nvSpPr>
        <xdr:cNvPr id="537" name="テキスト ボックス 536"/>
        <xdr:cNvSpPr txBox="1"/>
      </xdr:nvSpPr>
      <xdr:spPr>
        <a:xfrm>
          <a:off x="1107313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125730</xdr:rowOff>
    </xdr:from>
    <xdr:to xmlns:xdr="http://schemas.openxmlformats.org/drawingml/2006/spreadsheetDrawing">
      <xdr:col>85</xdr:col>
      <xdr:colOff>167005</xdr:colOff>
      <xdr:row>38</xdr:row>
      <xdr:rowOff>57150</xdr:rowOff>
    </xdr:to>
    <xdr:sp macro="" textlink="">
      <xdr:nvSpPr>
        <xdr:cNvPr id="538" name="楕円 537"/>
        <xdr:cNvSpPr/>
      </xdr:nvSpPr>
      <xdr:spPr>
        <a:xfrm>
          <a:off x="14271625" y="633222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36</xdr:row>
      <xdr:rowOff>85725</xdr:rowOff>
    </xdr:from>
    <xdr:ext cx="534670" cy="250190"/>
    <xdr:sp macro="" textlink="">
      <xdr:nvSpPr>
        <xdr:cNvPr id="539" name="消防費該当値テキスト"/>
        <xdr:cNvSpPr txBox="1"/>
      </xdr:nvSpPr>
      <xdr:spPr>
        <a:xfrm>
          <a:off x="14362430" y="612457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76835</xdr:rowOff>
    </xdr:to>
    <xdr:sp macro="" textlink="">
      <xdr:nvSpPr>
        <xdr:cNvPr id="540" name="楕円 539"/>
        <xdr:cNvSpPr/>
      </xdr:nvSpPr>
      <xdr:spPr>
        <a:xfrm>
          <a:off x="13527405" y="6351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68580</xdr:rowOff>
    </xdr:from>
    <xdr:ext cx="531495" cy="250825"/>
    <xdr:sp macro="" textlink="">
      <xdr:nvSpPr>
        <xdr:cNvPr id="541" name="テキスト ボックス 540"/>
        <xdr:cNvSpPr txBox="1"/>
      </xdr:nvSpPr>
      <xdr:spPr>
        <a:xfrm>
          <a:off x="13357860" y="64427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141605</xdr:rowOff>
    </xdr:from>
    <xdr:to xmlns:xdr="http://schemas.openxmlformats.org/drawingml/2006/spreadsheetDrawing">
      <xdr:col>76</xdr:col>
      <xdr:colOff>165100</xdr:colOff>
      <xdr:row>38</xdr:row>
      <xdr:rowOff>73025</xdr:rowOff>
    </xdr:to>
    <xdr:sp macro="" textlink="">
      <xdr:nvSpPr>
        <xdr:cNvPr id="542" name="楕円 541"/>
        <xdr:cNvSpPr/>
      </xdr:nvSpPr>
      <xdr:spPr>
        <a:xfrm>
          <a:off x="12755880" y="6348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64135</xdr:rowOff>
    </xdr:from>
    <xdr:ext cx="533400" cy="252730"/>
    <xdr:sp macro="" textlink="">
      <xdr:nvSpPr>
        <xdr:cNvPr id="543" name="テキスト ボックス 542"/>
        <xdr:cNvSpPr txBox="1"/>
      </xdr:nvSpPr>
      <xdr:spPr>
        <a:xfrm>
          <a:off x="12562840" y="643826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155575</xdr:rowOff>
    </xdr:from>
    <xdr:to xmlns:xdr="http://schemas.openxmlformats.org/drawingml/2006/spreadsheetDrawing">
      <xdr:col>72</xdr:col>
      <xdr:colOff>38100</xdr:colOff>
      <xdr:row>38</xdr:row>
      <xdr:rowOff>87630</xdr:rowOff>
    </xdr:to>
    <xdr:sp macro="" textlink="">
      <xdr:nvSpPr>
        <xdr:cNvPr id="544" name="楕円 543"/>
        <xdr:cNvSpPr/>
      </xdr:nvSpPr>
      <xdr:spPr>
        <a:xfrm>
          <a:off x="11984355" y="636206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78740</xdr:rowOff>
    </xdr:from>
    <xdr:ext cx="531495" cy="253365"/>
    <xdr:sp macro="" textlink="">
      <xdr:nvSpPr>
        <xdr:cNvPr id="545" name="テキスト ボックス 544"/>
        <xdr:cNvSpPr txBox="1"/>
      </xdr:nvSpPr>
      <xdr:spPr>
        <a:xfrm>
          <a:off x="11791315" y="64528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154940</xdr:rowOff>
    </xdr:from>
    <xdr:to xmlns:xdr="http://schemas.openxmlformats.org/drawingml/2006/spreadsheetDrawing">
      <xdr:col>67</xdr:col>
      <xdr:colOff>101600</xdr:colOff>
      <xdr:row>38</xdr:row>
      <xdr:rowOff>86995</xdr:rowOff>
    </xdr:to>
    <xdr:sp macro="" textlink="">
      <xdr:nvSpPr>
        <xdr:cNvPr id="546" name="楕円 545"/>
        <xdr:cNvSpPr/>
      </xdr:nvSpPr>
      <xdr:spPr>
        <a:xfrm>
          <a:off x="11189335" y="6361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103505</xdr:rowOff>
    </xdr:from>
    <xdr:ext cx="531495" cy="250825"/>
    <xdr:sp macro="" textlink="">
      <xdr:nvSpPr>
        <xdr:cNvPr id="547" name="テキスト ボックス 546"/>
        <xdr:cNvSpPr txBox="1"/>
      </xdr:nvSpPr>
      <xdr:spPr>
        <a:xfrm>
          <a:off x="11019790" y="614235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167005</xdr:colOff>
      <xdr:row>45</xdr:row>
      <xdr:rowOff>31115</xdr:rowOff>
    </xdr:to>
    <xdr:sp macro="" textlink="">
      <xdr:nvSpPr>
        <xdr:cNvPr id="548" name="正方形/長方形 547"/>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9" name="正方形/長方形 548"/>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1" name="正方形/長方形 550"/>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3" name="正方形/長方形 552"/>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55" name="正方形/長方形 554"/>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250" cy="219710"/>
    <xdr:sp macro="" textlink="">
      <xdr:nvSpPr>
        <xdr:cNvPr id="556" name="テキスト ボックス 555"/>
        <xdr:cNvSpPr txBox="1"/>
      </xdr:nvSpPr>
      <xdr:spPr>
        <a:xfrm>
          <a:off x="10880725" y="78886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167005</xdr:colOff>
      <xdr:row>61</xdr:row>
      <xdr:rowOff>80645</xdr:rowOff>
    </xdr:to>
    <xdr:cxnSp macro="">
      <xdr:nvCxnSpPr>
        <xdr:cNvPr id="557" name="直線コネクタ 556"/>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167005</xdr:colOff>
      <xdr:row>59</xdr:row>
      <xdr:rowOff>43180</xdr:rowOff>
    </xdr:to>
    <xdr:cxnSp macro="">
      <xdr:nvCxnSpPr>
        <xdr:cNvPr id="558" name="直線コネクタ 557"/>
        <xdr:cNvCxnSpPr/>
      </xdr:nvCxnSpPr>
      <xdr:spPr>
        <a:xfrm>
          <a:off x="10918825" y="99377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72390</xdr:rowOff>
    </xdr:from>
    <xdr:ext cx="245745" cy="250825"/>
    <xdr:sp macro="" textlink="">
      <xdr:nvSpPr>
        <xdr:cNvPr id="559" name="テキスト ボックス 558"/>
        <xdr:cNvSpPr txBox="1"/>
      </xdr:nvSpPr>
      <xdr:spPr>
        <a:xfrm>
          <a:off x="10693400" y="97993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167005</xdr:colOff>
      <xdr:row>57</xdr:row>
      <xdr:rowOff>5715</xdr:rowOff>
    </xdr:to>
    <xdr:cxnSp macro="">
      <xdr:nvCxnSpPr>
        <xdr:cNvPr id="560" name="直線コネクタ 559"/>
        <xdr:cNvCxnSpPr/>
      </xdr:nvCxnSpPr>
      <xdr:spPr>
        <a:xfrm>
          <a:off x="10918825" y="9565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34925</xdr:rowOff>
    </xdr:from>
    <xdr:ext cx="594360" cy="250825"/>
    <xdr:sp macro="" textlink="">
      <xdr:nvSpPr>
        <xdr:cNvPr id="561" name="テキスト ボックス 560"/>
        <xdr:cNvSpPr txBox="1"/>
      </xdr:nvSpPr>
      <xdr:spPr>
        <a:xfrm>
          <a:off x="10393680" y="94265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167005</xdr:colOff>
      <xdr:row>54</xdr:row>
      <xdr:rowOff>136525</xdr:rowOff>
    </xdr:to>
    <xdr:cxnSp macro="">
      <xdr:nvCxnSpPr>
        <xdr:cNvPr id="562" name="直線コネクタ 561"/>
        <xdr:cNvCxnSpPr/>
      </xdr:nvCxnSpPr>
      <xdr:spPr>
        <a:xfrm>
          <a:off x="10918825" y="9192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165100</xdr:rowOff>
    </xdr:from>
    <xdr:ext cx="594360" cy="250190"/>
    <xdr:sp macro="" textlink="">
      <xdr:nvSpPr>
        <xdr:cNvPr id="563" name="テキスト ボックス 562"/>
        <xdr:cNvSpPr txBox="1"/>
      </xdr:nvSpPr>
      <xdr:spPr>
        <a:xfrm>
          <a:off x="10393680" y="90538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167005</xdr:colOff>
      <xdr:row>52</xdr:row>
      <xdr:rowOff>99060</xdr:rowOff>
    </xdr:to>
    <xdr:cxnSp macro="">
      <xdr:nvCxnSpPr>
        <xdr:cNvPr id="564" name="直線コネクタ 563"/>
        <xdr:cNvCxnSpPr/>
      </xdr:nvCxnSpPr>
      <xdr:spPr>
        <a:xfrm>
          <a:off x="10918825" y="88201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128270</xdr:rowOff>
    </xdr:from>
    <xdr:ext cx="594360" cy="250825"/>
    <xdr:sp macro="" textlink="">
      <xdr:nvSpPr>
        <xdr:cNvPr id="565" name="テキスト ボックス 564"/>
        <xdr:cNvSpPr txBox="1"/>
      </xdr:nvSpPr>
      <xdr:spPr>
        <a:xfrm>
          <a:off x="10393680" y="86817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61595</xdr:rowOff>
    </xdr:from>
    <xdr:to xmlns:xdr="http://schemas.openxmlformats.org/drawingml/2006/spreadsheetDrawing">
      <xdr:col>89</xdr:col>
      <xdr:colOff>167005</xdr:colOff>
      <xdr:row>50</xdr:row>
      <xdr:rowOff>61595</xdr:rowOff>
    </xdr:to>
    <xdr:cxnSp macro="">
      <xdr:nvCxnSpPr>
        <xdr:cNvPr id="566" name="直線コネクタ 565"/>
        <xdr:cNvCxnSpPr/>
      </xdr:nvCxnSpPr>
      <xdr:spPr>
        <a:xfrm>
          <a:off x="10918825" y="84474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90805</xdr:rowOff>
    </xdr:from>
    <xdr:ext cx="594360" cy="250825"/>
    <xdr:sp macro="" textlink="">
      <xdr:nvSpPr>
        <xdr:cNvPr id="567" name="テキスト ボックス 566"/>
        <xdr:cNvSpPr txBox="1"/>
      </xdr:nvSpPr>
      <xdr:spPr>
        <a:xfrm>
          <a:off x="10393680" y="83089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48</xdr:row>
      <xdr:rowOff>24765</xdr:rowOff>
    </xdr:to>
    <xdr:cxnSp macro="">
      <xdr:nvCxnSpPr>
        <xdr:cNvPr id="568" name="直線コネクタ 567"/>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53340</xdr:rowOff>
    </xdr:from>
    <xdr:ext cx="685165" cy="250190"/>
    <xdr:sp macro="" textlink="">
      <xdr:nvSpPr>
        <xdr:cNvPr id="569" name="テキスト ボックス 568"/>
        <xdr:cNvSpPr txBox="1"/>
      </xdr:nvSpPr>
      <xdr:spPr>
        <a:xfrm>
          <a:off x="10327005" y="79362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167005</xdr:colOff>
      <xdr:row>61</xdr:row>
      <xdr:rowOff>80645</xdr:rowOff>
    </xdr:to>
    <xdr:sp macro="" textlink="">
      <xdr:nvSpPr>
        <xdr:cNvPr id="570" name="教育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123190</xdr:rowOff>
    </xdr:from>
    <xdr:to xmlns:xdr="http://schemas.openxmlformats.org/drawingml/2006/spreadsheetDrawing">
      <xdr:col>85</xdr:col>
      <xdr:colOff>126365</xdr:colOff>
      <xdr:row>58</xdr:row>
      <xdr:rowOff>117475</xdr:rowOff>
    </xdr:to>
    <xdr:cxnSp macro="">
      <xdr:nvCxnSpPr>
        <xdr:cNvPr id="571" name="直線コネクタ 570"/>
        <xdr:cNvCxnSpPr/>
      </xdr:nvCxnSpPr>
      <xdr:spPr>
        <a:xfrm flipV="1">
          <a:off x="14320520" y="8509000"/>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58</xdr:row>
      <xdr:rowOff>121920</xdr:rowOff>
    </xdr:from>
    <xdr:ext cx="534670" cy="250825"/>
    <xdr:sp macro="" textlink="">
      <xdr:nvSpPr>
        <xdr:cNvPr id="572" name="教育費最小値テキスト"/>
        <xdr:cNvSpPr txBox="1"/>
      </xdr:nvSpPr>
      <xdr:spPr>
        <a:xfrm>
          <a:off x="14362430" y="98488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117475</xdr:rowOff>
    </xdr:from>
    <xdr:to xmlns:xdr="http://schemas.openxmlformats.org/drawingml/2006/spreadsheetDrawing">
      <xdr:col>86</xdr:col>
      <xdr:colOff>25400</xdr:colOff>
      <xdr:row>58</xdr:row>
      <xdr:rowOff>117475</xdr:rowOff>
    </xdr:to>
    <xdr:cxnSp macro="">
      <xdr:nvCxnSpPr>
        <xdr:cNvPr id="573" name="直線コネクタ 572"/>
        <xdr:cNvCxnSpPr/>
      </xdr:nvCxnSpPr>
      <xdr:spPr>
        <a:xfrm>
          <a:off x="14233525" y="98444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49</xdr:row>
      <xdr:rowOff>71120</xdr:rowOff>
    </xdr:from>
    <xdr:ext cx="598805" cy="250825"/>
    <xdr:sp macro="" textlink="">
      <xdr:nvSpPr>
        <xdr:cNvPr id="574" name="教育費最大値テキスト"/>
        <xdr:cNvSpPr txBox="1"/>
      </xdr:nvSpPr>
      <xdr:spPr>
        <a:xfrm>
          <a:off x="14362430" y="828929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123190</xdr:rowOff>
    </xdr:from>
    <xdr:to xmlns:xdr="http://schemas.openxmlformats.org/drawingml/2006/spreadsheetDrawing">
      <xdr:col>86</xdr:col>
      <xdr:colOff>25400</xdr:colOff>
      <xdr:row>50</xdr:row>
      <xdr:rowOff>123190</xdr:rowOff>
    </xdr:to>
    <xdr:cxnSp macro="">
      <xdr:nvCxnSpPr>
        <xdr:cNvPr id="575" name="直線コネクタ 574"/>
        <xdr:cNvCxnSpPr/>
      </xdr:nvCxnSpPr>
      <xdr:spPr>
        <a:xfrm>
          <a:off x="14233525" y="85090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45085</xdr:rowOff>
    </xdr:to>
    <xdr:cxnSp macro="">
      <xdr:nvCxnSpPr>
        <xdr:cNvPr id="576" name="直線コネクタ 575"/>
        <xdr:cNvCxnSpPr/>
      </xdr:nvCxnSpPr>
      <xdr:spPr>
        <a:xfrm flipV="1">
          <a:off x="13578205" y="9752330"/>
          <a:ext cx="7442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56</xdr:row>
      <xdr:rowOff>95250</xdr:rowOff>
    </xdr:from>
    <xdr:ext cx="598805" cy="252730"/>
    <xdr:sp macro="" textlink="">
      <xdr:nvSpPr>
        <xdr:cNvPr id="577" name="教育費平均値テキスト"/>
        <xdr:cNvSpPr txBox="1"/>
      </xdr:nvSpPr>
      <xdr:spPr>
        <a:xfrm>
          <a:off x="14362430" y="948690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73025</xdr:rowOff>
    </xdr:from>
    <xdr:to xmlns:xdr="http://schemas.openxmlformats.org/drawingml/2006/spreadsheetDrawing">
      <xdr:col>85</xdr:col>
      <xdr:colOff>167005</xdr:colOff>
      <xdr:row>58</xdr:row>
      <xdr:rowOff>5080</xdr:rowOff>
    </xdr:to>
    <xdr:sp macro="" textlink="">
      <xdr:nvSpPr>
        <xdr:cNvPr id="578" name="フローチャート: 判断 577"/>
        <xdr:cNvSpPr/>
      </xdr:nvSpPr>
      <xdr:spPr>
        <a:xfrm>
          <a:off x="14271625" y="9632315"/>
          <a:ext cx="908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109855</xdr:rowOff>
    </xdr:from>
    <xdr:to xmlns:xdr="http://schemas.openxmlformats.org/drawingml/2006/spreadsheetDrawing">
      <xdr:col>81</xdr:col>
      <xdr:colOff>50800</xdr:colOff>
      <xdr:row>58</xdr:row>
      <xdr:rowOff>45085</xdr:rowOff>
    </xdr:to>
    <xdr:cxnSp macro="">
      <xdr:nvCxnSpPr>
        <xdr:cNvPr id="579" name="直線コネクタ 578"/>
        <xdr:cNvCxnSpPr/>
      </xdr:nvCxnSpPr>
      <xdr:spPr>
        <a:xfrm>
          <a:off x="12806680" y="9501505"/>
          <a:ext cx="771525"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3527405" y="9629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17145</xdr:rowOff>
    </xdr:from>
    <xdr:ext cx="595630" cy="250190"/>
    <xdr:sp macro="" textlink="">
      <xdr:nvSpPr>
        <xdr:cNvPr id="581" name="テキスト ボックス 580"/>
        <xdr:cNvSpPr txBox="1"/>
      </xdr:nvSpPr>
      <xdr:spPr>
        <a:xfrm>
          <a:off x="13325475" y="940879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56</xdr:row>
      <xdr:rowOff>109855</xdr:rowOff>
    </xdr:from>
    <xdr:to xmlns:xdr="http://schemas.openxmlformats.org/drawingml/2006/spreadsheetDrawing">
      <xdr:col>76</xdr:col>
      <xdr:colOff>114300</xdr:colOff>
      <xdr:row>58</xdr:row>
      <xdr:rowOff>26670</xdr:rowOff>
    </xdr:to>
    <xdr:cxnSp macro="">
      <xdr:nvCxnSpPr>
        <xdr:cNvPr id="582" name="直線コネクタ 581"/>
        <xdr:cNvCxnSpPr/>
      </xdr:nvCxnSpPr>
      <xdr:spPr>
        <a:xfrm flipV="1">
          <a:off x="12024360" y="9501505"/>
          <a:ext cx="78232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68580</xdr:rowOff>
    </xdr:from>
    <xdr:to xmlns:xdr="http://schemas.openxmlformats.org/drawingml/2006/spreadsheetDrawing">
      <xdr:col>76</xdr:col>
      <xdr:colOff>165100</xdr:colOff>
      <xdr:row>57</xdr:row>
      <xdr:rowOff>167640</xdr:rowOff>
    </xdr:to>
    <xdr:sp macro="" textlink="">
      <xdr:nvSpPr>
        <xdr:cNvPr id="583" name="フローチャート: 判断 582"/>
        <xdr:cNvSpPr/>
      </xdr:nvSpPr>
      <xdr:spPr>
        <a:xfrm>
          <a:off x="12755880" y="9627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159385</xdr:rowOff>
    </xdr:from>
    <xdr:ext cx="595630" cy="250825"/>
    <xdr:sp macro="" textlink="">
      <xdr:nvSpPr>
        <xdr:cNvPr id="584" name="テキスト ボックス 583"/>
        <xdr:cNvSpPr txBox="1"/>
      </xdr:nvSpPr>
      <xdr:spPr>
        <a:xfrm>
          <a:off x="12530455" y="97186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26670</xdr:rowOff>
    </xdr:from>
    <xdr:to xmlns:xdr="http://schemas.openxmlformats.org/drawingml/2006/spreadsheetDrawing">
      <xdr:col>71</xdr:col>
      <xdr:colOff>167005</xdr:colOff>
      <xdr:row>58</xdr:row>
      <xdr:rowOff>33655</xdr:rowOff>
    </xdr:to>
    <xdr:cxnSp macro="">
      <xdr:nvCxnSpPr>
        <xdr:cNvPr id="585" name="直線コネクタ 584"/>
        <xdr:cNvCxnSpPr/>
      </xdr:nvCxnSpPr>
      <xdr:spPr>
        <a:xfrm flipV="1">
          <a:off x="11240135" y="9753600"/>
          <a:ext cx="7842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144145</xdr:rowOff>
    </xdr:from>
    <xdr:to xmlns:xdr="http://schemas.openxmlformats.org/drawingml/2006/spreadsheetDrawing">
      <xdr:col>72</xdr:col>
      <xdr:colOff>38100</xdr:colOff>
      <xdr:row>58</xdr:row>
      <xdr:rowOff>75565</xdr:rowOff>
    </xdr:to>
    <xdr:sp macro="" textlink="">
      <xdr:nvSpPr>
        <xdr:cNvPr id="586" name="フローチャート: 判断 585"/>
        <xdr:cNvSpPr/>
      </xdr:nvSpPr>
      <xdr:spPr>
        <a:xfrm>
          <a:off x="11984355" y="97034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92075</xdr:rowOff>
    </xdr:from>
    <xdr:ext cx="531495" cy="250825"/>
    <xdr:sp macro="" textlink="">
      <xdr:nvSpPr>
        <xdr:cNvPr id="587" name="テキスト ボックス 586"/>
        <xdr:cNvSpPr txBox="1"/>
      </xdr:nvSpPr>
      <xdr:spPr>
        <a:xfrm>
          <a:off x="11791315" y="948372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153035</xdr:rowOff>
    </xdr:from>
    <xdr:to xmlns:xdr="http://schemas.openxmlformats.org/drawingml/2006/spreadsheetDrawing">
      <xdr:col>67</xdr:col>
      <xdr:colOff>101600</xdr:colOff>
      <xdr:row>58</xdr:row>
      <xdr:rowOff>85090</xdr:rowOff>
    </xdr:to>
    <xdr:sp macro="" textlink="">
      <xdr:nvSpPr>
        <xdr:cNvPr id="588" name="フローチャート: 判断 587"/>
        <xdr:cNvSpPr/>
      </xdr:nvSpPr>
      <xdr:spPr>
        <a:xfrm>
          <a:off x="11189335"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76200</xdr:rowOff>
    </xdr:from>
    <xdr:ext cx="531495" cy="252730"/>
    <xdr:sp macro="" textlink="">
      <xdr:nvSpPr>
        <xdr:cNvPr id="589" name="テキスト ボックス 588"/>
        <xdr:cNvSpPr txBox="1"/>
      </xdr:nvSpPr>
      <xdr:spPr>
        <a:xfrm>
          <a:off x="11019790" y="98031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90" name="テキスト ボックス 589"/>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9460" cy="253365"/>
    <xdr:sp macro="" textlink="">
      <xdr:nvSpPr>
        <xdr:cNvPr id="591" name="テキスト ボックス 590"/>
        <xdr:cNvSpPr txBox="1"/>
      </xdr:nvSpPr>
      <xdr:spPr>
        <a:xfrm>
          <a:off x="134112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1365" cy="253365"/>
    <xdr:sp macro="" textlink="">
      <xdr:nvSpPr>
        <xdr:cNvPr id="592" name="テキスト ボックス 591"/>
        <xdr:cNvSpPr txBox="1"/>
      </xdr:nvSpPr>
      <xdr:spPr>
        <a:xfrm>
          <a:off x="126396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61</xdr:row>
      <xdr:rowOff>78105</xdr:rowOff>
    </xdr:from>
    <xdr:ext cx="762000" cy="253365"/>
    <xdr:sp macro="" textlink="">
      <xdr:nvSpPr>
        <xdr:cNvPr id="593" name="テキスト ボックス 592"/>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9460" cy="253365"/>
    <xdr:sp macro="" textlink="">
      <xdr:nvSpPr>
        <xdr:cNvPr id="594" name="テキスト ボックス 593"/>
        <xdr:cNvSpPr txBox="1"/>
      </xdr:nvSpPr>
      <xdr:spPr>
        <a:xfrm>
          <a:off x="1107313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143510</xdr:rowOff>
    </xdr:from>
    <xdr:to xmlns:xdr="http://schemas.openxmlformats.org/drawingml/2006/spreadsheetDrawing">
      <xdr:col>85</xdr:col>
      <xdr:colOff>167005</xdr:colOff>
      <xdr:row>58</xdr:row>
      <xdr:rowOff>74930</xdr:rowOff>
    </xdr:to>
    <xdr:sp macro="" textlink="">
      <xdr:nvSpPr>
        <xdr:cNvPr id="595" name="楕円 594"/>
        <xdr:cNvSpPr/>
      </xdr:nvSpPr>
      <xdr:spPr>
        <a:xfrm>
          <a:off x="14271625" y="970280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57</xdr:row>
      <xdr:rowOff>60325</xdr:rowOff>
    </xdr:from>
    <xdr:ext cx="534670" cy="253365"/>
    <xdr:sp macro="" textlink="">
      <xdr:nvSpPr>
        <xdr:cNvPr id="596" name="教育費該当値テキスト"/>
        <xdr:cNvSpPr txBox="1"/>
      </xdr:nvSpPr>
      <xdr:spPr>
        <a:xfrm>
          <a:off x="14362430" y="96196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163195</xdr:rowOff>
    </xdr:from>
    <xdr:to xmlns:xdr="http://schemas.openxmlformats.org/drawingml/2006/spreadsheetDrawing">
      <xdr:col>81</xdr:col>
      <xdr:colOff>101600</xdr:colOff>
      <xdr:row>58</xdr:row>
      <xdr:rowOff>95250</xdr:rowOff>
    </xdr:to>
    <xdr:sp macro="" textlink="">
      <xdr:nvSpPr>
        <xdr:cNvPr id="597" name="楕円 596"/>
        <xdr:cNvSpPr/>
      </xdr:nvSpPr>
      <xdr:spPr>
        <a:xfrm>
          <a:off x="13527405" y="9722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86360</xdr:rowOff>
    </xdr:from>
    <xdr:ext cx="531495" cy="250190"/>
    <xdr:sp macro="" textlink="">
      <xdr:nvSpPr>
        <xdr:cNvPr id="598" name="テキスト ボックス 597"/>
        <xdr:cNvSpPr txBox="1"/>
      </xdr:nvSpPr>
      <xdr:spPr>
        <a:xfrm>
          <a:off x="13357860" y="98132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60325</xdr:rowOff>
    </xdr:from>
    <xdr:to xmlns:xdr="http://schemas.openxmlformats.org/drawingml/2006/spreadsheetDrawing">
      <xdr:col>76</xdr:col>
      <xdr:colOff>165100</xdr:colOff>
      <xdr:row>56</xdr:row>
      <xdr:rowOff>160020</xdr:rowOff>
    </xdr:to>
    <xdr:sp macro="" textlink="">
      <xdr:nvSpPr>
        <xdr:cNvPr id="599" name="楕円 598"/>
        <xdr:cNvSpPr/>
      </xdr:nvSpPr>
      <xdr:spPr>
        <a:xfrm>
          <a:off x="12755880" y="9451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7620</xdr:rowOff>
    </xdr:from>
    <xdr:ext cx="595630" cy="252730"/>
    <xdr:sp macro="" textlink="">
      <xdr:nvSpPr>
        <xdr:cNvPr id="600" name="テキスト ボックス 599"/>
        <xdr:cNvSpPr txBox="1"/>
      </xdr:nvSpPr>
      <xdr:spPr>
        <a:xfrm>
          <a:off x="12530455" y="92316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144780</xdr:rowOff>
    </xdr:from>
    <xdr:to xmlns:xdr="http://schemas.openxmlformats.org/drawingml/2006/spreadsheetDrawing">
      <xdr:col>72</xdr:col>
      <xdr:colOff>38100</xdr:colOff>
      <xdr:row>58</xdr:row>
      <xdr:rowOff>76200</xdr:rowOff>
    </xdr:to>
    <xdr:sp macro="" textlink="">
      <xdr:nvSpPr>
        <xdr:cNvPr id="601" name="楕円 600"/>
        <xdr:cNvSpPr/>
      </xdr:nvSpPr>
      <xdr:spPr>
        <a:xfrm>
          <a:off x="11984355" y="97040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67945</xdr:rowOff>
    </xdr:from>
    <xdr:ext cx="531495" cy="250825"/>
    <xdr:sp macro="" textlink="">
      <xdr:nvSpPr>
        <xdr:cNvPr id="602" name="テキスト ボックス 601"/>
        <xdr:cNvSpPr txBox="1"/>
      </xdr:nvSpPr>
      <xdr:spPr>
        <a:xfrm>
          <a:off x="11791315" y="97948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151130</xdr:rowOff>
    </xdr:from>
    <xdr:to xmlns:xdr="http://schemas.openxmlformats.org/drawingml/2006/spreadsheetDrawing">
      <xdr:col>67</xdr:col>
      <xdr:colOff>101600</xdr:colOff>
      <xdr:row>58</xdr:row>
      <xdr:rowOff>83185</xdr:rowOff>
    </xdr:to>
    <xdr:sp macro="" textlink="">
      <xdr:nvSpPr>
        <xdr:cNvPr id="603" name="楕円 602"/>
        <xdr:cNvSpPr/>
      </xdr:nvSpPr>
      <xdr:spPr>
        <a:xfrm>
          <a:off x="11189335" y="971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99060</xdr:rowOff>
    </xdr:from>
    <xdr:ext cx="531495" cy="253365"/>
    <xdr:sp macro="" textlink="">
      <xdr:nvSpPr>
        <xdr:cNvPr id="604" name="テキスト ボックス 603"/>
        <xdr:cNvSpPr txBox="1"/>
      </xdr:nvSpPr>
      <xdr:spPr>
        <a:xfrm>
          <a:off x="11019790" y="94907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167005</xdr:colOff>
      <xdr:row>65</xdr:row>
      <xdr:rowOff>31115</xdr:rowOff>
    </xdr:to>
    <xdr:sp macro="" textlink="">
      <xdr:nvSpPr>
        <xdr:cNvPr id="605" name="正方形/長方形 604"/>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6" name="正方形/長方形 605"/>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8" name="正方形/長方形 607"/>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10" name="正方形/長方形 609"/>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612" name="正方形/長方形 611"/>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250" cy="219710"/>
    <xdr:sp macro="" textlink="">
      <xdr:nvSpPr>
        <xdr:cNvPr id="613" name="テキスト ボックス 612"/>
        <xdr:cNvSpPr txBox="1"/>
      </xdr:nvSpPr>
      <xdr:spPr>
        <a:xfrm>
          <a:off x="10880725" y="112414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167005</xdr:colOff>
      <xdr:row>81</xdr:row>
      <xdr:rowOff>80645</xdr:rowOff>
    </xdr:to>
    <xdr:cxnSp macro="">
      <xdr:nvCxnSpPr>
        <xdr:cNvPr id="614" name="直線コネクタ 613"/>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167005</xdr:colOff>
      <xdr:row>79</xdr:row>
      <xdr:rowOff>43180</xdr:rowOff>
    </xdr:to>
    <xdr:cxnSp macro="">
      <xdr:nvCxnSpPr>
        <xdr:cNvPr id="615" name="直線コネクタ 614"/>
        <xdr:cNvCxnSpPr/>
      </xdr:nvCxnSpPr>
      <xdr:spPr>
        <a:xfrm>
          <a:off x="10918825" y="132905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5745" cy="250825"/>
    <xdr:sp macro="" textlink="">
      <xdr:nvSpPr>
        <xdr:cNvPr id="616" name="テキスト ボックス 615"/>
        <xdr:cNvSpPr txBox="1"/>
      </xdr:nvSpPr>
      <xdr:spPr>
        <a:xfrm>
          <a:off x="10693400" y="131521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167005</xdr:colOff>
      <xdr:row>77</xdr:row>
      <xdr:rowOff>5715</xdr:rowOff>
    </xdr:to>
    <xdr:cxnSp macro="">
      <xdr:nvCxnSpPr>
        <xdr:cNvPr id="617" name="直線コネクタ 616"/>
        <xdr:cNvCxnSpPr/>
      </xdr:nvCxnSpPr>
      <xdr:spPr>
        <a:xfrm>
          <a:off x="10918825" y="129178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34925</xdr:rowOff>
    </xdr:from>
    <xdr:ext cx="594360" cy="250825"/>
    <xdr:sp macro="" textlink="">
      <xdr:nvSpPr>
        <xdr:cNvPr id="618" name="テキスト ボックス 617"/>
        <xdr:cNvSpPr txBox="1"/>
      </xdr:nvSpPr>
      <xdr:spPr>
        <a:xfrm>
          <a:off x="10393680" y="127793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167005</xdr:colOff>
      <xdr:row>74</xdr:row>
      <xdr:rowOff>136525</xdr:rowOff>
    </xdr:to>
    <xdr:cxnSp macro="">
      <xdr:nvCxnSpPr>
        <xdr:cNvPr id="619" name="直線コネクタ 618"/>
        <xdr:cNvCxnSpPr/>
      </xdr:nvCxnSpPr>
      <xdr:spPr>
        <a:xfrm>
          <a:off x="10918825" y="12545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4360" cy="250190"/>
    <xdr:sp macro="" textlink="">
      <xdr:nvSpPr>
        <xdr:cNvPr id="620" name="テキスト ボックス 619"/>
        <xdr:cNvSpPr txBox="1"/>
      </xdr:nvSpPr>
      <xdr:spPr>
        <a:xfrm>
          <a:off x="10393680" y="12406630"/>
          <a:ext cx="594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167005</xdr:colOff>
      <xdr:row>72</xdr:row>
      <xdr:rowOff>99060</xdr:rowOff>
    </xdr:to>
    <xdr:cxnSp macro="">
      <xdr:nvCxnSpPr>
        <xdr:cNvPr id="621" name="直線コネクタ 620"/>
        <xdr:cNvCxnSpPr/>
      </xdr:nvCxnSpPr>
      <xdr:spPr>
        <a:xfrm>
          <a:off x="10918825" y="12172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4360" cy="250825"/>
    <xdr:sp macro="" textlink="">
      <xdr:nvSpPr>
        <xdr:cNvPr id="622" name="テキスト ボックス 621"/>
        <xdr:cNvSpPr txBox="1"/>
      </xdr:nvSpPr>
      <xdr:spPr>
        <a:xfrm>
          <a:off x="10393680" y="12034520"/>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167005</xdr:colOff>
      <xdr:row>70</xdr:row>
      <xdr:rowOff>61595</xdr:rowOff>
    </xdr:to>
    <xdr:cxnSp macro="">
      <xdr:nvCxnSpPr>
        <xdr:cNvPr id="623" name="直線コネクタ 622"/>
        <xdr:cNvCxnSpPr/>
      </xdr:nvCxnSpPr>
      <xdr:spPr>
        <a:xfrm>
          <a:off x="10918825" y="11800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4360" cy="250825"/>
    <xdr:sp macro="" textlink="">
      <xdr:nvSpPr>
        <xdr:cNvPr id="624" name="テキスト ボックス 623"/>
        <xdr:cNvSpPr txBox="1"/>
      </xdr:nvSpPr>
      <xdr:spPr>
        <a:xfrm>
          <a:off x="10393680" y="11661775"/>
          <a:ext cx="594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68</xdr:row>
      <xdr:rowOff>24765</xdr:rowOff>
    </xdr:to>
    <xdr:cxnSp macro="">
      <xdr:nvCxnSpPr>
        <xdr:cNvPr id="625" name="直線コネクタ 624"/>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53340</xdr:rowOff>
    </xdr:from>
    <xdr:ext cx="685165" cy="250190"/>
    <xdr:sp macro="" textlink="">
      <xdr:nvSpPr>
        <xdr:cNvPr id="626" name="テキスト ボックス 625"/>
        <xdr:cNvSpPr txBox="1"/>
      </xdr:nvSpPr>
      <xdr:spPr>
        <a:xfrm>
          <a:off x="10327005" y="112890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167005</xdr:colOff>
      <xdr:row>81</xdr:row>
      <xdr:rowOff>80645</xdr:rowOff>
    </xdr:to>
    <xdr:sp macro="" textlink="">
      <xdr:nvSpPr>
        <xdr:cNvPr id="627" name="災害復旧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73025</xdr:rowOff>
    </xdr:from>
    <xdr:to xmlns:xdr="http://schemas.openxmlformats.org/drawingml/2006/spreadsheetDrawing">
      <xdr:col>85</xdr:col>
      <xdr:colOff>126365</xdr:colOff>
      <xdr:row>79</xdr:row>
      <xdr:rowOff>43180</xdr:rowOff>
    </xdr:to>
    <xdr:cxnSp macro="">
      <xdr:nvCxnSpPr>
        <xdr:cNvPr id="628" name="直線コネクタ 627"/>
        <xdr:cNvCxnSpPr/>
      </xdr:nvCxnSpPr>
      <xdr:spPr>
        <a:xfrm flipV="1">
          <a:off x="14320520" y="1181163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79</xdr:row>
      <xdr:rowOff>48260</xdr:rowOff>
    </xdr:from>
    <xdr:ext cx="249555" cy="250825"/>
    <xdr:sp macro="" textlink="">
      <xdr:nvSpPr>
        <xdr:cNvPr id="629" name="災害復旧費最小値テキスト"/>
        <xdr:cNvSpPr txBox="1"/>
      </xdr:nvSpPr>
      <xdr:spPr>
        <a:xfrm>
          <a:off x="14362430" y="1329563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30" name="直線コネクタ 629"/>
        <xdr:cNvCxnSpPr/>
      </xdr:nvCxnSpPr>
      <xdr:spPr>
        <a:xfrm>
          <a:off x="14233525" y="13290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69</xdr:row>
      <xdr:rowOff>20955</xdr:rowOff>
    </xdr:from>
    <xdr:ext cx="598805" cy="253365"/>
    <xdr:sp macro="" textlink="">
      <xdr:nvSpPr>
        <xdr:cNvPr id="631" name="災害復旧費最大値テキスト"/>
        <xdr:cNvSpPr txBox="1"/>
      </xdr:nvSpPr>
      <xdr:spPr>
        <a:xfrm>
          <a:off x="14362430" y="115919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73025</xdr:rowOff>
    </xdr:from>
    <xdr:to xmlns:xdr="http://schemas.openxmlformats.org/drawingml/2006/spreadsheetDrawing">
      <xdr:col>86</xdr:col>
      <xdr:colOff>25400</xdr:colOff>
      <xdr:row>70</xdr:row>
      <xdr:rowOff>73025</xdr:rowOff>
    </xdr:to>
    <xdr:cxnSp macro="">
      <xdr:nvCxnSpPr>
        <xdr:cNvPr id="632" name="直線コネクタ 631"/>
        <xdr:cNvCxnSpPr/>
      </xdr:nvCxnSpPr>
      <xdr:spPr>
        <a:xfrm>
          <a:off x="14233525" y="118116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99060</xdr:rowOff>
    </xdr:from>
    <xdr:to xmlns:xdr="http://schemas.openxmlformats.org/drawingml/2006/spreadsheetDrawing">
      <xdr:col>85</xdr:col>
      <xdr:colOff>127000</xdr:colOff>
      <xdr:row>78</xdr:row>
      <xdr:rowOff>56515</xdr:rowOff>
    </xdr:to>
    <xdr:cxnSp macro="">
      <xdr:nvCxnSpPr>
        <xdr:cNvPr id="633" name="直線コネクタ 632"/>
        <xdr:cNvCxnSpPr/>
      </xdr:nvCxnSpPr>
      <xdr:spPr>
        <a:xfrm flipV="1">
          <a:off x="13578205" y="13011150"/>
          <a:ext cx="74422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78</xdr:row>
      <xdr:rowOff>91440</xdr:rowOff>
    </xdr:from>
    <xdr:ext cx="534670" cy="250825"/>
    <xdr:sp macro="" textlink="">
      <xdr:nvSpPr>
        <xdr:cNvPr id="634" name="災害復旧費平均値テキスト"/>
        <xdr:cNvSpPr txBox="1"/>
      </xdr:nvSpPr>
      <xdr:spPr>
        <a:xfrm>
          <a:off x="14362430" y="1317117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112395</xdr:rowOff>
    </xdr:from>
    <xdr:to xmlns:xdr="http://schemas.openxmlformats.org/drawingml/2006/spreadsheetDrawing">
      <xdr:col>85</xdr:col>
      <xdr:colOff>167005</xdr:colOff>
      <xdr:row>79</xdr:row>
      <xdr:rowOff>43815</xdr:rowOff>
    </xdr:to>
    <xdr:sp macro="" textlink="">
      <xdr:nvSpPr>
        <xdr:cNvPr id="635" name="フローチャート: 判断 634"/>
        <xdr:cNvSpPr/>
      </xdr:nvSpPr>
      <xdr:spPr>
        <a:xfrm>
          <a:off x="14271625" y="1319212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56515</xdr:rowOff>
    </xdr:from>
    <xdr:to xmlns:xdr="http://schemas.openxmlformats.org/drawingml/2006/spreadsheetDrawing">
      <xdr:col>81</xdr:col>
      <xdr:colOff>50800</xdr:colOff>
      <xdr:row>78</xdr:row>
      <xdr:rowOff>62865</xdr:rowOff>
    </xdr:to>
    <xdr:cxnSp macro="">
      <xdr:nvCxnSpPr>
        <xdr:cNvPr id="636" name="直線コネクタ 635"/>
        <xdr:cNvCxnSpPr/>
      </xdr:nvCxnSpPr>
      <xdr:spPr>
        <a:xfrm flipV="1">
          <a:off x="12806680" y="13136245"/>
          <a:ext cx="771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114300</xdr:rowOff>
    </xdr:from>
    <xdr:to xmlns:xdr="http://schemas.openxmlformats.org/drawingml/2006/spreadsheetDrawing">
      <xdr:col>81</xdr:col>
      <xdr:colOff>101600</xdr:colOff>
      <xdr:row>79</xdr:row>
      <xdr:rowOff>45720</xdr:rowOff>
    </xdr:to>
    <xdr:sp macro="" textlink="">
      <xdr:nvSpPr>
        <xdr:cNvPr id="637" name="フローチャート: 判断 636"/>
        <xdr:cNvSpPr/>
      </xdr:nvSpPr>
      <xdr:spPr>
        <a:xfrm>
          <a:off x="13527405" y="13194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37465</xdr:rowOff>
    </xdr:from>
    <xdr:ext cx="531495" cy="253365"/>
    <xdr:sp macro="" textlink="">
      <xdr:nvSpPr>
        <xdr:cNvPr id="638" name="テキスト ボックス 637"/>
        <xdr:cNvSpPr txBox="1"/>
      </xdr:nvSpPr>
      <xdr:spPr>
        <a:xfrm>
          <a:off x="13357860" y="13284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78</xdr:row>
      <xdr:rowOff>62865</xdr:rowOff>
    </xdr:from>
    <xdr:to xmlns:xdr="http://schemas.openxmlformats.org/drawingml/2006/spreadsheetDrawing">
      <xdr:col>76</xdr:col>
      <xdr:colOff>114300</xdr:colOff>
      <xdr:row>78</xdr:row>
      <xdr:rowOff>75565</xdr:rowOff>
    </xdr:to>
    <xdr:cxnSp macro="">
      <xdr:nvCxnSpPr>
        <xdr:cNvPr id="639" name="直線コネクタ 638"/>
        <xdr:cNvCxnSpPr/>
      </xdr:nvCxnSpPr>
      <xdr:spPr>
        <a:xfrm flipV="1">
          <a:off x="12024360" y="13142595"/>
          <a:ext cx="7823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117475</xdr:rowOff>
    </xdr:from>
    <xdr:to xmlns:xdr="http://schemas.openxmlformats.org/drawingml/2006/spreadsheetDrawing">
      <xdr:col>76</xdr:col>
      <xdr:colOff>165100</xdr:colOff>
      <xdr:row>79</xdr:row>
      <xdr:rowOff>49530</xdr:rowOff>
    </xdr:to>
    <xdr:sp macro="" textlink="">
      <xdr:nvSpPr>
        <xdr:cNvPr id="640" name="フローチャート: 判断 639"/>
        <xdr:cNvSpPr/>
      </xdr:nvSpPr>
      <xdr:spPr>
        <a:xfrm>
          <a:off x="12755880" y="13197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40005</xdr:rowOff>
    </xdr:from>
    <xdr:ext cx="533400" cy="252730"/>
    <xdr:sp macro="" textlink="">
      <xdr:nvSpPr>
        <xdr:cNvPr id="641" name="テキスト ボックス 640"/>
        <xdr:cNvSpPr txBox="1"/>
      </xdr:nvSpPr>
      <xdr:spPr>
        <a:xfrm>
          <a:off x="12562840" y="1328737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75565</xdr:rowOff>
    </xdr:from>
    <xdr:to xmlns:xdr="http://schemas.openxmlformats.org/drawingml/2006/spreadsheetDrawing">
      <xdr:col>71</xdr:col>
      <xdr:colOff>167005</xdr:colOff>
      <xdr:row>78</xdr:row>
      <xdr:rowOff>94615</xdr:rowOff>
    </xdr:to>
    <xdr:cxnSp macro="">
      <xdr:nvCxnSpPr>
        <xdr:cNvPr id="642" name="直線コネクタ 641"/>
        <xdr:cNvCxnSpPr/>
      </xdr:nvCxnSpPr>
      <xdr:spPr>
        <a:xfrm flipV="1">
          <a:off x="11240135" y="13155295"/>
          <a:ext cx="7842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130810</xdr:rowOff>
    </xdr:from>
    <xdr:to xmlns:xdr="http://schemas.openxmlformats.org/drawingml/2006/spreadsheetDrawing">
      <xdr:col>72</xdr:col>
      <xdr:colOff>38100</xdr:colOff>
      <xdr:row>79</xdr:row>
      <xdr:rowOff>62230</xdr:rowOff>
    </xdr:to>
    <xdr:sp macro="" textlink="">
      <xdr:nvSpPr>
        <xdr:cNvPr id="643" name="フローチャート: 判断 642"/>
        <xdr:cNvSpPr/>
      </xdr:nvSpPr>
      <xdr:spPr>
        <a:xfrm>
          <a:off x="11984355" y="132105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53975</xdr:rowOff>
    </xdr:from>
    <xdr:ext cx="531495" cy="250190"/>
    <xdr:sp macro="" textlink="">
      <xdr:nvSpPr>
        <xdr:cNvPr id="644" name="テキスト ボックス 643"/>
        <xdr:cNvSpPr txBox="1"/>
      </xdr:nvSpPr>
      <xdr:spPr>
        <a:xfrm>
          <a:off x="11791315" y="1330134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131445</xdr:rowOff>
    </xdr:from>
    <xdr:to xmlns:xdr="http://schemas.openxmlformats.org/drawingml/2006/spreadsheetDrawing">
      <xdr:col>67</xdr:col>
      <xdr:colOff>101600</xdr:colOff>
      <xdr:row>79</xdr:row>
      <xdr:rowOff>62865</xdr:rowOff>
    </xdr:to>
    <xdr:sp macro="" textlink="">
      <xdr:nvSpPr>
        <xdr:cNvPr id="645" name="フローチャート: 判断 644"/>
        <xdr:cNvSpPr/>
      </xdr:nvSpPr>
      <xdr:spPr>
        <a:xfrm>
          <a:off x="11189335" y="13211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54610</xdr:rowOff>
    </xdr:from>
    <xdr:ext cx="531495" cy="253365"/>
    <xdr:sp macro="" textlink="">
      <xdr:nvSpPr>
        <xdr:cNvPr id="646" name="テキスト ボックス 645"/>
        <xdr:cNvSpPr txBox="1"/>
      </xdr:nvSpPr>
      <xdr:spPr>
        <a:xfrm>
          <a:off x="11019790" y="1330198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7" name="テキスト ボックス 646"/>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9460" cy="253365"/>
    <xdr:sp macro="" textlink="">
      <xdr:nvSpPr>
        <xdr:cNvPr id="648" name="テキスト ボックス 647"/>
        <xdr:cNvSpPr txBox="1"/>
      </xdr:nvSpPr>
      <xdr:spPr>
        <a:xfrm>
          <a:off x="134112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1365" cy="253365"/>
    <xdr:sp macro="" textlink="">
      <xdr:nvSpPr>
        <xdr:cNvPr id="649" name="テキスト ボックス 648"/>
        <xdr:cNvSpPr txBox="1"/>
      </xdr:nvSpPr>
      <xdr:spPr>
        <a:xfrm>
          <a:off x="126396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81</xdr:row>
      <xdr:rowOff>78105</xdr:rowOff>
    </xdr:from>
    <xdr:ext cx="762000" cy="253365"/>
    <xdr:sp macro="" textlink="">
      <xdr:nvSpPr>
        <xdr:cNvPr id="650" name="テキスト ボックス 649"/>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9460" cy="253365"/>
    <xdr:sp macro="" textlink="">
      <xdr:nvSpPr>
        <xdr:cNvPr id="651" name="テキスト ボックス 650"/>
        <xdr:cNvSpPr txBox="1"/>
      </xdr:nvSpPr>
      <xdr:spPr>
        <a:xfrm>
          <a:off x="1107313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50165</xdr:rowOff>
    </xdr:from>
    <xdr:to xmlns:xdr="http://schemas.openxmlformats.org/drawingml/2006/spreadsheetDrawing">
      <xdr:col>85</xdr:col>
      <xdr:colOff>167005</xdr:colOff>
      <xdr:row>77</xdr:row>
      <xdr:rowOff>149225</xdr:rowOff>
    </xdr:to>
    <xdr:sp macro="" textlink="">
      <xdr:nvSpPr>
        <xdr:cNvPr id="652" name="楕円 651"/>
        <xdr:cNvSpPr/>
      </xdr:nvSpPr>
      <xdr:spPr>
        <a:xfrm>
          <a:off x="14271625" y="1296225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76</xdr:row>
      <xdr:rowOff>72390</xdr:rowOff>
    </xdr:from>
    <xdr:ext cx="598805" cy="250825"/>
    <xdr:sp macro="" textlink="">
      <xdr:nvSpPr>
        <xdr:cNvPr id="653" name="災害復旧費該当値テキスト"/>
        <xdr:cNvSpPr txBox="1"/>
      </xdr:nvSpPr>
      <xdr:spPr>
        <a:xfrm>
          <a:off x="14362430" y="1281684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6350</xdr:rowOff>
    </xdr:from>
    <xdr:to xmlns:xdr="http://schemas.openxmlformats.org/drawingml/2006/spreadsheetDrawing">
      <xdr:col>81</xdr:col>
      <xdr:colOff>101600</xdr:colOff>
      <xdr:row>78</xdr:row>
      <xdr:rowOff>106680</xdr:rowOff>
    </xdr:to>
    <xdr:sp macro="" textlink="">
      <xdr:nvSpPr>
        <xdr:cNvPr id="654" name="楕円 653"/>
        <xdr:cNvSpPr/>
      </xdr:nvSpPr>
      <xdr:spPr>
        <a:xfrm>
          <a:off x="13527405" y="130860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122555</xdr:rowOff>
    </xdr:from>
    <xdr:ext cx="531495" cy="250190"/>
    <xdr:sp macro="" textlink="">
      <xdr:nvSpPr>
        <xdr:cNvPr id="655" name="テキスト ボックス 654"/>
        <xdr:cNvSpPr txBox="1"/>
      </xdr:nvSpPr>
      <xdr:spPr>
        <a:xfrm>
          <a:off x="13357860" y="128670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13970</xdr:rowOff>
    </xdr:from>
    <xdr:to xmlns:xdr="http://schemas.openxmlformats.org/drawingml/2006/spreadsheetDrawing">
      <xdr:col>76</xdr:col>
      <xdr:colOff>165100</xdr:colOff>
      <xdr:row>78</xdr:row>
      <xdr:rowOff>113030</xdr:rowOff>
    </xdr:to>
    <xdr:sp macro="" textlink="">
      <xdr:nvSpPr>
        <xdr:cNvPr id="656" name="楕円 655"/>
        <xdr:cNvSpPr/>
      </xdr:nvSpPr>
      <xdr:spPr>
        <a:xfrm>
          <a:off x="12755880" y="13093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128905</xdr:rowOff>
    </xdr:from>
    <xdr:ext cx="533400" cy="250190"/>
    <xdr:sp macro="" textlink="">
      <xdr:nvSpPr>
        <xdr:cNvPr id="657" name="テキスト ボックス 656"/>
        <xdr:cNvSpPr txBox="1"/>
      </xdr:nvSpPr>
      <xdr:spPr>
        <a:xfrm>
          <a:off x="12562840" y="12873355"/>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26035</xdr:rowOff>
    </xdr:from>
    <xdr:to xmlns:xdr="http://schemas.openxmlformats.org/drawingml/2006/spreadsheetDrawing">
      <xdr:col>72</xdr:col>
      <xdr:colOff>38100</xdr:colOff>
      <xdr:row>78</xdr:row>
      <xdr:rowOff>125730</xdr:rowOff>
    </xdr:to>
    <xdr:sp macro="" textlink="">
      <xdr:nvSpPr>
        <xdr:cNvPr id="658" name="楕円 657"/>
        <xdr:cNvSpPr/>
      </xdr:nvSpPr>
      <xdr:spPr>
        <a:xfrm>
          <a:off x="11984355" y="1310576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141605</xdr:rowOff>
    </xdr:from>
    <xdr:ext cx="531495" cy="250190"/>
    <xdr:sp macro="" textlink="">
      <xdr:nvSpPr>
        <xdr:cNvPr id="659" name="テキスト ボックス 658"/>
        <xdr:cNvSpPr txBox="1"/>
      </xdr:nvSpPr>
      <xdr:spPr>
        <a:xfrm>
          <a:off x="11791315" y="1288605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44450</xdr:rowOff>
    </xdr:from>
    <xdr:to xmlns:xdr="http://schemas.openxmlformats.org/drawingml/2006/spreadsheetDrawing">
      <xdr:col>67</xdr:col>
      <xdr:colOff>101600</xdr:colOff>
      <xdr:row>78</xdr:row>
      <xdr:rowOff>144145</xdr:rowOff>
    </xdr:to>
    <xdr:sp macro="" textlink="">
      <xdr:nvSpPr>
        <xdr:cNvPr id="660" name="楕円 659"/>
        <xdr:cNvSpPr/>
      </xdr:nvSpPr>
      <xdr:spPr>
        <a:xfrm>
          <a:off x="11189335" y="13124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160655</xdr:rowOff>
    </xdr:from>
    <xdr:ext cx="531495" cy="250825"/>
    <xdr:sp macro="" textlink="">
      <xdr:nvSpPr>
        <xdr:cNvPr id="661" name="テキスト ボックス 660"/>
        <xdr:cNvSpPr txBox="1"/>
      </xdr:nvSpPr>
      <xdr:spPr>
        <a:xfrm>
          <a:off x="11019790" y="1290510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167005</xdr:colOff>
      <xdr:row>85</xdr:row>
      <xdr:rowOff>31115</xdr:rowOff>
    </xdr:to>
    <xdr:sp macro="" textlink="">
      <xdr:nvSpPr>
        <xdr:cNvPr id="662" name="正方形/長方形 661"/>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63" name="正方形/長方形 662"/>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5" name="正方形/長方形 664"/>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7" name="正方形/長方形 666"/>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69" name="正方形/長方形 668"/>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250" cy="219710"/>
    <xdr:sp macro="" textlink="">
      <xdr:nvSpPr>
        <xdr:cNvPr id="670" name="テキスト ボックス 669"/>
        <xdr:cNvSpPr txBox="1"/>
      </xdr:nvSpPr>
      <xdr:spPr>
        <a:xfrm>
          <a:off x="10880725" y="145942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167005</xdr:colOff>
      <xdr:row>101</xdr:row>
      <xdr:rowOff>82550</xdr:rowOff>
    </xdr:to>
    <xdr:cxnSp macro="">
      <xdr:nvCxnSpPr>
        <xdr:cNvPr id="671" name="直線コネクタ 670"/>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167005</xdr:colOff>
      <xdr:row>99</xdr:row>
      <xdr:rowOff>44450</xdr:rowOff>
    </xdr:to>
    <xdr:cxnSp macro="">
      <xdr:nvCxnSpPr>
        <xdr:cNvPr id="672" name="直線コネクタ 671"/>
        <xdr:cNvCxnSpPr/>
      </xdr:nvCxnSpPr>
      <xdr:spPr>
        <a:xfrm>
          <a:off x="10918825" y="16675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73" name="テキスト ボックス 672"/>
        <xdr:cNvSpPr txBox="1"/>
      </xdr:nvSpPr>
      <xdr:spPr>
        <a:xfrm>
          <a:off x="10693400" y="165328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167005</xdr:colOff>
      <xdr:row>97</xdr:row>
      <xdr:rowOff>6350</xdr:rowOff>
    </xdr:to>
    <xdr:cxnSp macro="">
      <xdr:nvCxnSpPr>
        <xdr:cNvPr id="674" name="直線コネクタ 673"/>
        <xdr:cNvCxnSpPr/>
      </xdr:nvCxnSpPr>
      <xdr:spPr>
        <a:xfrm>
          <a:off x="10918825" y="16294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75" name="テキスト ボックス 674"/>
        <xdr:cNvSpPr txBox="1"/>
      </xdr:nvSpPr>
      <xdr:spPr>
        <a:xfrm>
          <a:off x="10393680" y="16151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167005</xdr:colOff>
      <xdr:row>94</xdr:row>
      <xdr:rowOff>139700</xdr:rowOff>
    </xdr:to>
    <xdr:cxnSp macro="">
      <xdr:nvCxnSpPr>
        <xdr:cNvPr id="676" name="直線コネクタ 675"/>
        <xdr:cNvCxnSpPr/>
      </xdr:nvCxnSpPr>
      <xdr:spPr>
        <a:xfrm>
          <a:off x="10918825" y="15913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5905"/>
    <xdr:sp macro="" textlink="">
      <xdr:nvSpPr>
        <xdr:cNvPr id="677" name="テキスト ボックス 676"/>
        <xdr:cNvSpPr txBox="1"/>
      </xdr:nvSpPr>
      <xdr:spPr>
        <a:xfrm>
          <a:off x="10393680" y="157708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167005</xdr:colOff>
      <xdr:row>92</xdr:row>
      <xdr:rowOff>101600</xdr:rowOff>
    </xdr:to>
    <xdr:cxnSp macro="">
      <xdr:nvCxnSpPr>
        <xdr:cNvPr id="678" name="直線コネクタ 677"/>
        <xdr:cNvCxnSpPr/>
      </xdr:nvCxnSpPr>
      <xdr:spPr>
        <a:xfrm>
          <a:off x="10918825" y="15532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9" name="テキスト ボックス 678"/>
        <xdr:cNvSpPr txBox="1"/>
      </xdr:nvSpPr>
      <xdr:spPr>
        <a:xfrm>
          <a:off x="10393680" y="15389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167005</xdr:colOff>
      <xdr:row>90</xdr:row>
      <xdr:rowOff>61595</xdr:rowOff>
    </xdr:to>
    <xdr:cxnSp macro="">
      <xdr:nvCxnSpPr>
        <xdr:cNvPr id="680" name="直線コネクタ 679"/>
        <xdr:cNvCxnSpPr/>
      </xdr:nvCxnSpPr>
      <xdr:spPr>
        <a:xfrm>
          <a:off x="10918825" y="15153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4360" cy="251460"/>
    <xdr:sp macro="" textlink="">
      <xdr:nvSpPr>
        <xdr:cNvPr id="681" name="テキスト ボックス 680"/>
        <xdr:cNvSpPr txBox="1"/>
      </xdr:nvSpPr>
      <xdr:spPr>
        <a:xfrm>
          <a:off x="10393680" y="15014575"/>
          <a:ext cx="594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88</xdr:row>
      <xdr:rowOff>24765</xdr:rowOff>
    </xdr:to>
    <xdr:cxnSp macro="">
      <xdr:nvCxnSpPr>
        <xdr:cNvPr id="682" name="直線コネクタ 681"/>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53340</xdr:rowOff>
    </xdr:from>
    <xdr:ext cx="685165" cy="250190"/>
    <xdr:sp macro="" textlink="">
      <xdr:nvSpPr>
        <xdr:cNvPr id="683" name="テキスト ボックス 682"/>
        <xdr:cNvSpPr txBox="1"/>
      </xdr:nvSpPr>
      <xdr:spPr>
        <a:xfrm>
          <a:off x="10327005" y="14641830"/>
          <a:ext cx="685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167005</xdr:colOff>
      <xdr:row>101</xdr:row>
      <xdr:rowOff>82550</xdr:rowOff>
    </xdr:to>
    <xdr:sp macro="" textlink="">
      <xdr:nvSpPr>
        <xdr:cNvPr id="684" name="公債費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4320520" y="1510157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98</xdr:row>
      <xdr:rowOff>157480</xdr:rowOff>
    </xdr:from>
    <xdr:ext cx="534670" cy="255905"/>
    <xdr:sp macro="" textlink="">
      <xdr:nvSpPr>
        <xdr:cNvPr id="686" name="公債費最小値テキスト"/>
        <xdr:cNvSpPr txBox="1"/>
      </xdr:nvSpPr>
      <xdr:spPr>
        <a:xfrm>
          <a:off x="14362430" y="166166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4233525" y="166128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88</xdr:row>
      <xdr:rowOff>125730</xdr:rowOff>
    </xdr:from>
    <xdr:ext cx="598805" cy="250825"/>
    <xdr:sp macro="" textlink="">
      <xdr:nvSpPr>
        <xdr:cNvPr id="688" name="公債費最大値テキスト"/>
        <xdr:cNvSpPr txBox="1"/>
      </xdr:nvSpPr>
      <xdr:spPr>
        <a:xfrm>
          <a:off x="14362430" y="1488186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4233525" y="151015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134620</xdr:rowOff>
    </xdr:from>
    <xdr:to xmlns:xdr="http://schemas.openxmlformats.org/drawingml/2006/spreadsheetDrawing">
      <xdr:col>85</xdr:col>
      <xdr:colOff>127000</xdr:colOff>
      <xdr:row>96</xdr:row>
      <xdr:rowOff>151765</xdr:rowOff>
    </xdr:to>
    <xdr:cxnSp macro="">
      <xdr:nvCxnSpPr>
        <xdr:cNvPr id="690" name="直線コネクタ 689"/>
        <xdr:cNvCxnSpPr/>
      </xdr:nvCxnSpPr>
      <xdr:spPr>
        <a:xfrm flipV="1">
          <a:off x="13578205" y="16250920"/>
          <a:ext cx="7442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96</xdr:row>
      <xdr:rowOff>160655</xdr:rowOff>
    </xdr:from>
    <xdr:ext cx="598805" cy="259080"/>
    <xdr:sp macro="" textlink="">
      <xdr:nvSpPr>
        <xdr:cNvPr id="691" name="公債費平均値テキスト"/>
        <xdr:cNvSpPr txBox="1"/>
      </xdr:nvSpPr>
      <xdr:spPr>
        <a:xfrm>
          <a:off x="14362430" y="16276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167005</xdr:colOff>
      <xdr:row>97</xdr:row>
      <xdr:rowOff>112395</xdr:rowOff>
    </xdr:to>
    <xdr:sp macro="" textlink="">
      <xdr:nvSpPr>
        <xdr:cNvPr id="692" name="フローチャート: 判断 691"/>
        <xdr:cNvSpPr/>
      </xdr:nvSpPr>
      <xdr:spPr>
        <a:xfrm>
          <a:off x="14271625" y="1629854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151765</xdr:rowOff>
    </xdr:from>
    <xdr:to xmlns:xdr="http://schemas.openxmlformats.org/drawingml/2006/spreadsheetDrawing">
      <xdr:col>81</xdr:col>
      <xdr:colOff>50800</xdr:colOff>
      <xdr:row>96</xdr:row>
      <xdr:rowOff>158750</xdr:rowOff>
    </xdr:to>
    <xdr:cxnSp macro="">
      <xdr:nvCxnSpPr>
        <xdr:cNvPr id="693" name="直線コネクタ 692"/>
        <xdr:cNvCxnSpPr/>
      </xdr:nvCxnSpPr>
      <xdr:spPr>
        <a:xfrm flipV="1">
          <a:off x="12806680" y="16268065"/>
          <a:ext cx="771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3527405" y="1632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129540</xdr:rowOff>
    </xdr:from>
    <xdr:ext cx="595630" cy="259080"/>
    <xdr:sp macro="" textlink="">
      <xdr:nvSpPr>
        <xdr:cNvPr id="695" name="テキスト ボックス 694"/>
        <xdr:cNvSpPr txBox="1"/>
      </xdr:nvSpPr>
      <xdr:spPr>
        <a:xfrm>
          <a:off x="13325475" y="164172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96</xdr:row>
      <xdr:rowOff>158750</xdr:rowOff>
    </xdr:from>
    <xdr:to xmlns:xdr="http://schemas.openxmlformats.org/drawingml/2006/spreadsheetDrawing">
      <xdr:col>76</xdr:col>
      <xdr:colOff>114300</xdr:colOff>
      <xdr:row>96</xdr:row>
      <xdr:rowOff>164465</xdr:rowOff>
    </xdr:to>
    <xdr:cxnSp macro="">
      <xdr:nvCxnSpPr>
        <xdr:cNvPr id="696" name="直線コネクタ 695"/>
        <xdr:cNvCxnSpPr/>
      </xdr:nvCxnSpPr>
      <xdr:spPr>
        <a:xfrm flipV="1">
          <a:off x="12024360" y="16275050"/>
          <a:ext cx="7823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275588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143510</xdr:rowOff>
    </xdr:from>
    <xdr:ext cx="595630" cy="255905"/>
    <xdr:sp macro="" textlink="">
      <xdr:nvSpPr>
        <xdr:cNvPr id="698" name="テキスト ボックス 697"/>
        <xdr:cNvSpPr txBox="1"/>
      </xdr:nvSpPr>
      <xdr:spPr>
        <a:xfrm>
          <a:off x="12530455" y="164312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164465</xdr:rowOff>
    </xdr:from>
    <xdr:to xmlns:xdr="http://schemas.openxmlformats.org/drawingml/2006/spreadsheetDrawing">
      <xdr:col>71</xdr:col>
      <xdr:colOff>167005</xdr:colOff>
      <xdr:row>96</xdr:row>
      <xdr:rowOff>168275</xdr:rowOff>
    </xdr:to>
    <xdr:cxnSp macro="">
      <xdr:nvCxnSpPr>
        <xdr:cNvPr id="699" name="直線コネクタ 698"/>
        <xdr:cNvCxnSpPr/>
      </xdr:nvCxnSpPr>
      <xdr:spPr>
        <a:xfrm flipV="1">
          <a:off x="11240135" y="16280765"/>
          <a:ext cx="7842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124460</xdr:rowOff>
    </xdr:from>
    <xdr:to xmlns:xdr="http://schemas.openxmlformats.org/drawingml/2006/spreadsheetDrawing">
      <xdr:col>72</xdr:col>
      <xdr:colOff>38100</xdr:colOff>
      <xdr:row>98</xdr:row>
      <xdr:rowOff>54610</xdr:rowOff>
    </xdr:to>
    <xdr:sp macro="" textlink="">
      <xdr:nvSpPr>
        <xdr:cNvPr id="700" name="フローチャート: 判断 699"/>
        <xdr:cNvSpPr/>
      </xdr:nvSpPr>
      <xdr:spPr>
        <a:xfrm>
          <a:off x="11984355" y="164122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45720</xdr:rowOff>
    </xdr:from>
    <xdr:ext cx="595630" cy="259080"/>
    <xdr:sp macro="" textlink="">
      <xdr:nvSpPr>
        <xdr:cNvPr id="701" name="テキスト ボックス 700"/>
        <xdr:cNvSpPr txBox="1"/>
      </xdr:nvSpPr>
      <xdr:spPr>
        <a:xfrm>
          <a:off x="11758930" y="165049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121285</xdr:rowOff>
    </xdr:from>
    <xdr:to xmlns:xdr="http://schemas.openxmlformats.org/drawingml/2006/spreadsheetDrawing">
      <xdr:col>67</xdr:col>
      <xdr:colOff>101600</xdr:colOff>
      <xdr:row>98</xdr:row>
      <xdr:rowOff>52070</xdr:rowOff>
    </xdr:to>
    <xdr:sp macro="" textlink="">
      <xdr:nvSpPr>
        <xdr:cNvPr id="702" name="フローチャート: 判断 701"/>
        <xdr:cNvSpPr/>
      </xdr:nvSpPr>
      <xdr:spPr>
        <a:xfrm>
          <a:off x="11189335"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42545</xdr:rowOff>
    </xdr:from>
    <xdr:ext cx="595630" cy="255905"/>
    <xdr:sp macro="" textlink="">
      <xdr:nvSpPr>
        <xdr:cNvPr id="703" name="テキスト ボックス 702"/>
        <xdr:cNvSpPr txBox="1"/>
      </xdr:nvSpPr>
      <xdr:spPr>
        <a:xfrm>
          <a:off x="10987405" y="165017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5" name="テキスト ボックス 704"/>
        <xdr:cNvSpPr txBox="1"/>
      </xdr:nvSpPr>
      <xdr:spPr>
        <a:xfrm>
          <a:off x="134112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6" name="テキスト ボックス 705"/>
        <xdr:cNvSpPr txBox="1"/>
      </xdr:nvSpPr>
      <xdr:spPr>
        <a:xfrm>
          <a:off x="126396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101</xdr:row>
      <xdr:rowOff>80010</xdr:rowOff>
    </xdr:from>
    <xdr:ext cx="762000" cy="259080"/>
    <xdr:sp macro="" textlink="">
      <xdr:nvSpPr>
        <xdr:cNvPr id="707" name="テキスト ボックス 706"/>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08" name="テキスト ボックス 707"/>
        <xdr:cNvSpPr txBox="1"/>
      </xdr:nvSpPr>
      <xdr:spPr>
        <a:xfrm>
          <a:off x="1107313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83820</xdr:rowOff>
    </xdr:from>
    <xdr:to xmlns:xdr="http://schemas.openxmlformats.org/drawingml/2006/spreadsheetDrawing">
      <xdr:col>85</xdr:col>
      <xdr:colOff>167005</xdr:colOff>
      <xdr:row>97</xdr:row>
      <xdr:rowOff>13970</xdr:rowOff>
    </xdr:to>
    <xdr:sp macro="" textlink="">
      <xdr:nvSpPr>
        <xdr:cNvPr id="709" name="楕円 708"/>
        <xdr:cNvSpPr/>
      </xdr:nvSpPr>
      <xdr:spPr>
        <a:xfrm>
          <a:off x="14271625" y="1620012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95</xdr:row>
      <xdr:rowOff>106680</xdr:rowOff>
    </xdr:from>
    <xdr:ext cx="598805" cy="259080"/>
    <xdr:sp macro="" textlink="">
      <xdr:nvSpPr>
        <xdr:cNvPr id="710" name="公債費該当値テキスト"/>
        <xdr:cNvSpPr txBox="1"/>
      </xdr:nvSpPr>
      <xdr:spPr>
        <a:xfrm>
          <a:off x="14362430" y="16051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100965</xdr:rowOff>
    </xdr:from>
    <xdr:to xmlns:xdr="http://schemas.openxmlformats.org/drawingml/2006/spreadsheetDrawing">
      <xdr:col>81</xdr:col>
      <xdr:colOff>101600</xdr:colOff>
      <xdr:row>97</xdr:row>
      <xdr:rowOff>31115</xdr:rowOff>
    </xdr:to>
    <xdr:sp macro="" textlink="">
      <xdr:nvSpPr>
        <xdr:cNvPr id="711" name="楕円 710"/>
        <xdr:cNvSpPr/>
      </xdr:nvSpPr>
      <xdr:spPr>
        <a:xfrm>
          <a:off x="13527405"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47625</xdr:rowOff>
    </xdr:from>
    <xdr:ext cx="595630" cy="259080"/>
    <xdr:sp macro="" textlink="">
      <xdr:nvSpPr>
        <xdr:cNvPr id="712" name="テキスト ボックス 711"/>
        <xdr:cNvSpPr txBox="1"/>
      </xdr:nvSpPr>
      <xdr:spPr>
        <a:xfrm>
          <a:off x="13325475" y="15992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107950</xdr:rowOff>
    </xdr:from>
    <xdr:to xmlns:xdr="http://schemas.openxmlformats.org/drawingml/2006/spreadsheetDrawing">
      <xdr:col>76</xdr:col>
      <xdr:colOff>165100</xdr:colOff>
      <xdr:row>97</xdr:row>
      <xdr:rowOff>38100</xdr:rowOff>
    </xdr:to>
    <xdr:sp macro="" textlink="">
      <xdr:nvSpPr>
        <xdr:cNvPr id="713" name="楕円 712"/>
        <xdr:cNvSpPr/>
      </xdr:nvSpPr>
      <xdr:spPr>
        <a:xfrm>
          <a:off x="1275588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54610</xdr:rowOff>
    </xdr:from>
    <xdr:ext cx="595630" cy="255905"/>
    <xdr:sp macro="" textlink="">
      <xdr:nvSpPr>
        <xdr:cNvPr id="714" name="テキスト ボックス 713"/>
        <xdr:cNvSpPr txBox="1"/>
      </xdr:nvSpPr>
      <xdr:spPr>
        <a:xfrm>
          <a:off x="12530455" y="159994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113665</xdr:rowOff>
    </xdr:from>
    <xdr:to xmlns:xdr="http://schemas.openxmlformats.org/drawingml/2006/spreadsheetDrawing">
      <xdr:col>72</xdr:col>
      <xdr:colOff>38100</xdr:colOff>
      <xdr:row>97</xdr:row>
      <xdr:rowOff>43815</xdr:rowOff>
    </xdr:to>
    <xdr:sp macro="" textlink="">
      <xdr:nvSpPr>
        <xdr:cNvPr id="715" name="楕円 714"/>
        <xdr:cNvSpPr/>
      </xdr:nvSpPr>
      <xdr:spPr>
        <a:xfrm>
          <a:off x="11984355" y="1622996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60325</xdr:rowOff>
    </xdr:from>
    <xdr:ext cx="595630" cy="259080"/>
    <xdr:sp macro="" textlink="">
      <xdr:nvSpPr>
        <xdr:cNvPr id="716" name="テキスト ボックス 715"/>
        <xdr:cNvSpPr txBox="1"/>
      </xdr:nvSpPr>
      <xdr:spPr>
        <a:xfrm>
          <a:off x="11758930" y="160051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117475</xdr:rowOff>
    </xdr:from>
    <xdr:to xmlns:xdr="http://schemas.openxmlformats.org/drawingml/2006/spreadsheetDrawing">
      <xdr:col>67</xdr:col>
      <xdr:colOff>101600</xdr:colOff>
      <xdr:row>97</xdr:row>
      <xdr:rowOff>47625</xdr:rowOff>
    </xdr:to>
    <xdr:sp macro="" textlink="">
      <xdr:nvSpPr>
        <xdr:cNvPr id="717" name="楕円 716"/>
        <xdr:cNvSpPr/>
      </xdr:nvSpPr>
      <xdr:spPr>
        <a:xfrm>
          <a:off x="11189335"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64770</xdr:rowOff>
    </xdr:from>
    <xdr:ext cx="595630" cy="255905"/>
    <xdr:sp macro="" textlink="">
      <xdr:nvSpPr>
        <xdr:cNvPr id="718" name="テキスト ボックス 717"/>
        <xdr:cNvSpPr txBox="1"/>
      </xdr:nvSpPr>
      <xdr:spPr>
        <a:xfrm>
          <a:off x="10987405" y="160096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9" name="正方形/長方形 718"/>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20" name="正方形/長方形 719"/>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2" name="正方形/長方形 721"/>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24" name="正方形/長方形 723"/>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6" name="正方形/長方形 725"/>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7345" cy="219710"/>
    <xdr:sp macro="" textlink="">
      <xdr:nvSpPr>
        <xdr:cNvPr id="727" name="テキスト ボックス 726"/>
        <xdr:cNvSpPr txBox="1"/>
      </xdr:nvSpPr>
      <xdr:spPr>
        <a:xfrm>
          <a:off x="16017875" y="45358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8" name="直線コネクタ 727"/>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136525</xdr:rowOff>
    </xdr:from>
    <xdr:to xmlns:xdr="http://schemas.openxmlformats.org/drawingml/2006/spreadsheetDrawing">
      <xdr:col>120</xdr:col>
      <xdr:colOff>114300</xdr:colOff>
      <xdr:row>38</xdr:row>
      <xdr:rowOff>136525</xdr:rowOff>
    </xdr:to>
    <xdr:cxnSp macro="">
      <xdr:nvCxnSpPr>
        <xdr:cNvPr id="729" name="直線コネクタ 728"/>
        <xdr:cNvCxnSpPr/>
      </xdr:nvCxnSpPr>
      <xdr:spPr>
        <a:xfrm>
          <a:off x="16032480" y="65106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5745" cy="250190"/>
    <xdr:sp macro="" textlink="">
      <xdr:nvSpPr>
        <xdr:cNvPr id="730" name="テキスト ボックス 729"/>
        <xdr:cNvSpPr txBox="1"/>
      </xdr:nvSpPr>
      <xdr:spPr>
        <a:xfrm>
          <a:off x="15830550" y="63715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31" name="直線コネクタ 730"/>
        <xdr:cNvCxnSpPr/>
      </xdr:nvCxnSpPr>
      <xdr:spPr>
        <a:xfrm>
          <a:off x="16032480" y="60636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53340</xdr:rowOff>
    </xdr:from>
    <xdr:ext cx="530860" cy="250190"/>
    <xdr:sp macro="" textlink="">
      <xdr:nvSpPr>
        <xdr:cNvPr id="732" name="テキスト ボックス 731"/>
        <xdr:cNvSpPr txBox="1"/>
      </xdr:nvSpPr>
      <xdr:spPr>
        <a:xfrm>
          <a:off x="15571470" y="592455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80645</xdr:rowOff>
    </xdr:from>
    <xdr:to xmlns:xdr="http://schemas.openxmlformats.org/drawingml/2006/spreadsheetDrawing">
      <xdr:col>120</xdr:col>
      <xdr:colOff>114300</xdr:colOff>
      <xdr:row>33</xdr:row>
      <xdr:rowOff>80645</xdr:rowOff>
    </xdr:to>
    <xdr:cxnSp macro="">
      <xdr:nvCxnSpPr>
        <xdr:cNvPr id="733" name="直線コネクタ 732"/>
        <xdr:cNvCxnSpPr/>
      </xdr:nvCxnSpPr>
      <xdr:spPr>
        <a:xfrm>
          <a:off x="16032480" y="56165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109220</xdr:rowOff>
    </xdr:from>
    <xdr:ext cx="530860" cy="250190"/>
    <xdr:sp macro="" textlink="">
      <xdr:nvSpPr>
        <xdr:cNvPr id="734" name="テキスト ボックス 733"/>
        <xdr:cNvSpPr txBox="1"/>
      </xdr:nvSpPr>
      <xdr:spPr>
        <a:xfrm>
          <a:off x="15571470" y="547751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136525</xdr:rowOff>
    </xdr:from>
    <xdr:to xmlns:xdr="http://schemas.openxmlformats.org/drawingml/2006/spreadsheetDrawing">
      <xdr:col>120</xdr:col>
      <xdr:colOff>114300</xdr:colOff>
      <xdr:row>30</xdr:row>
      <xdr:rowOff>136525</xdr:rowOff>
    </xdr:to>
    <xdr:cxnSp macro="">
      <xdr:nvCxnSpPr>
        <xdr:cNvPr id="735" name="直線コネクタ 734"/>
        <xdr:cNvCxnSpPr/>
      </xdr:nvCxnSpPr>
      <xdr:spPr>
        <a:xfrm>
          <a:off x="16032480" y="51695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165100</xdr:rowOff>
    </xdr:from>
    <xdr:ext cx="530860" cy="250190"/>
    <xdr:sp macro="" textlink="">
      <xdr:nvSpPr>
        <xdr:cNvPr id="736" name="テキスト ボックス 735"/>
        <xdr:cNvSpPr txBox="1"/>
      </xdr:nvSpPr>
      <xdr:spPr>
        <a:xfrm>
          <a:off x="15571470" y="503047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7" name="直線コネクタ 736"/>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0860" cy="250190"/>
    <xdr:sp macro="" textlink="">
      <xdr:nvSpPr>
        <xdr:cNvPr id="738" name="テキスト ボックス 737"/>
        <xdr:cNvSpPr txBox="1"/>
      </xdr:nvSpPr>
      <xdr:spPr>
        <a:xfrm>
          <a:off x="15571470" y="458343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9" name="諸支出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136525</xdr:rowOff>
    </xdr:to>
    <xdr:cxnSp macro="">
      <xdr:nvCxnSpPr>
        <xdr:cNvPr id="740" name="直線コネクタ 739"/>
        <xdr:cNvCxnSpPr/>
      </xdr:nvCxnSpPr>
      <xdr:spPr>
        <a:xfrm flipV="1">
          <a:off x="19434175" y="520446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8920" cy="253365"/>
    <xdr:sp macro="" textlink="">
      <xdr:nvSpPr>
        <xdr:cNvPr id="741" name="諸支出金最小値テキスト"/>
        <xdr:cNvSpPr txBox="1"/>
      </xdr:nvSpPr>
      <xdr:spPr>
        <a:xfrm>
          <a:off x="19486880" y="654431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136525</xdr:rowOff>
    </xdr:from>
    <xdr:to xmlns:xdr="http://schemas.openxmlformats.org/drawingml/2006/spreadsheetDrawing">
      <xdr:col>116</xdr:col>
      <xdr:colOff>152400</xdr:colOff>
      <xdr:row>38</xdr:row>
      <xdr:rowOff>136525</xdr:rowOff>
    </xdr:to>
    <xdr:cxnSp macro="">
      <xdr:nvCxnSpPr>
        <xdr:cNvPr id="742" name="直線コネクタ 741"/>
        <xdr:cNvCxnSpPr/>
      </xdr:nvCxnSpPr>
      <xdr:spPr>
        <a:xfrm>
          <a:off x="19370675" y="65106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119380</xdr:rowOff>
    </xdr:from>
    <xdr:ext cx="534035" cy="252730"/>
    <xdr:sp macro="" textlink="">
      <xdr:nvSpPr>
        <xdr:cNvPr id="743" name="諸支出金最大値テキスト"/>
        <xdr:cNvSpPr txBox="1"/>
      </xdr:nvSpPr>
      <xdr:spPr>
        <a:xfrm>
          <a:off x="19486880" y="498475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19370675" y="52044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38</xdr:row>
      <xdr:rowOff>136525</xdr:rowOff>
    </xdr:from>
    <xdr:to xmlns:xdr="http://schemas.openxmlformats.org/drawingml/2006/spreadsheetDrawing">
      <xdr:col>116</xdr:col>
      <xdr:colOff>63500</xdr:colOff>
      <xdr:row>38</xdr:row>
      <xdr:rowOff>136525</xdr:rowOff>
    </xdr:to>
    <xdr:cxnSp macro="">
      <xdr:nvCxnSpPr>
        <xdr:cNvPr id="745" name="直線コネクタ 744"/>
        <xdr:cNvCxnSpPr/>
      </xdr:nvCxnSpPr>
      <xdr:spPr>
        <a:xfrm>
          <a:off x="18704560" y="651065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89535</xdr:rowOff>
    </xdr:from>
    <xdr:ext cx="377825" cy="250825"/>
    <xdr:sp macro="" textlink="">
      <xdr:nvSpPr>
        <xdr:cNvPr id="746" name="諸支出金平均値テキスト"/>
        <xdr:cNvSpPr txBox="1"/>
      </xdr:nvSpPr>
      <xdr:spPr>
        <a:xfrm>
          <a:off x="19486880" y="6296025"/>
          <a:ext cx="37782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67310</xdr:rowOff>
    </xdr:from>
    <xdr:to xmlns:xdr="http://schemas.openxmlformats.org/drawingml/2006/spreadsheetDrawing">
      <xdr:col>116</xdr:col>
      <xdr:colOff>114300</xdr:colOff>
      <xdr:row>38</xdr:row>
      <xdr:rowOff>166370</xdr:rowOff>
    </xdr:to>
    <xdr:sp macro="" textlink="">
      <xdr:nvSpPr>
        <xdr:cNvPr id="747" name="フローチャート: 判断 746"/>
        <xdr:cNvSpPr/>
      </xdr:nvSpPr>
      <xdr:spPr>
        <a:xfrm>
          <a:off x="19385280" y="6441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136525</xdr:rowOff>
    </xdr:from>
    <xdr:to xmlns:xdr="http://schemas.openxmlformats.org/drawingml/2006/spreadsheetDrawing">
      <xdr:col>111</xdr:col>
      <xdr:colOff>167005</xdr:colOff>
      <xdr:row>38</xdr:row>
      <xdr:rowOff>136525</xdr:rowOff>
    </xdr:to>
    <xdr:cxnSp macro="">
      <xdr:nvCxnSpPr>
        <xdr:cNvPr id="748" name="直線コネクタ 747"/>
        <xdr:cNvCxnSpPr/>
      </xdr:nvCxnSpPr>
      <xdr:spPr>
        <a:xfrm>
          <a:off x="17920335" y="651065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18664555" y="644588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167005</xdr:colOff>
      <xdr:row>37</xdr:row>
      <xdr:rowOff>19050</xdr:rowOff>
    </xdr:from>
    <xdr:ext cx="378460" cy="252730"/>
    <xdr:sp macro="" textlink="">
      <xdr:nvSpPr>
        <xdr:cNvPr id="750" name="テキスト ボックス 749"/>
        <xdr:cNvSpPr txBox="1"/>
      </xdr:nvSpPr>
      <xdr:spPr>
        <a:xfrm>
          <a:off x="18537555" y="62255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136525</xdr:rowOff>
    </xdr:from>
    <xdr:to xmlns:xdr="http://schemas.openxmlformats.org/drawingml/2006/spreadsheetDrawing">
      <xdr:col>107</xdr:col>
      <xdr:colOff>50800</xdr:colOff>
      <xdr:row>38</xdr:row>
      <xdr:rowOff>136525</xdr:rowOff>
    </xdr:to>
    <xdr:cxnSp macro="">
      <xdr:nvCxnSpPr>
        <xdr:cNvPr id="751" name="直線コネクタ 750"/>
        <xdr:cNvCxnSpPr/>
      </xdr:nvCxnSpPr>
      <xdr:spPr>
        <a:xfrm>
          <a:off x="17148810" y="651065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75565</xdr:rowOff>
    </xdr:from>
    <xdr:to xmlns:xdr="http://schemas.openxmlformats.org/drawingml/2006/spreadsheetDrawing">
      <xdr:col>107</xdr:col>
      <xdr:colOff>101600</xdr:colOff>
      <xdr:row>39</xdr:row>
      <xdr:rowOff>6985</xdr:rowOff>
    </xdr:to>
    <xdr:sp macro="" textlink="">
      <xdr:nvSpPr>
        <xdr:cNvPr id="752" name="フローチャート: 判断 751"/>
        <xdr:cNvSpPr/>
      </xdr:nvSpPr>
      <xdr:spPr>
        <a:xfrm>
          <a:off x="17869535" y="6449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8460" cy="253365"/>
    <xdr:sp macro="" textlink="">
      <xdr:nvSpPr>
        <xdr:cNvPr id="753" name="テキスト ボックス 752"/>
        <xdr:cNvSpPr txBox="1"/>
      </xdr:nvSpPr>
      <xdr:spPr>
        <a:xfrm>
          <a:off x="17754600" y="62299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38</xdr:row>
      <xdr:rowOff>136525</xdr:rowOff>
    </xdr:from>
    <xdr:to xmlns:xdr="http://schemas.openxmlformats.org/drawingml/2006/spreadsheetDrawing">
      <xdr:col>102</xdr:col>
      <xdr:colOff>114300</xdr:colOff>
      <xdr:row>38</xdr:row>
      <xdr:rowOff>136525</xdr:rowOff>
    </xdr:to>
    <xdr:cxnSp macro="">
      <xdr:nvCxnSpPr>
        <xdr:cNvPr id="754" name="直線コネクタ 753"/>
        <xdr:cNvCxnSpPr/>
      </xdr:nvCxnSpPr>
      <xdr:spPr>
        <a:xfrm>
          <a:off x="16366490" y="651065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166370</xdr:rowOff>
    </xdr:to>
    <xdr:sp macro="" textlink="">
      <xdr:nvSpPr>
        <xdr:cNvPr id="755" name="フローチャート: 判断 754"/>
        <xdr:cNvSpPr/>
      </xdr:nvSpPr>
      <xdr:spPr>
        <a:xfrm>
          <a:off x="17098010" y="6441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15240</xdr:rowOff>
    </xdr:from>
    <xdr:ext cx="378460" cy="250825"/>
    <xdr:sp macro="" textlink="">
      <xdr:nvSpPr>
        <xdr:cNvPr id="756" name="テキスト ボックス 755"/>
        <xdr:cNvSpPr txBox="1"/>
      </xdr:nvSpPr>
      <xdr:spPr>
        <a:xfrm>
          <a:off x="16983075" y="622173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81280</xdr:rowOff>
    </xdr:from>
    <xdr:to xmlns:xdr="http://schemas.openxmlformats.org/drawingml/2006/spreadsheetDrawing">
      <xdr:col>98</xdr:col>
      <xdr:colOff>38100</xdr:colOff>
      <xdr:row>39</xdr:row>
      <xdr:rowOff>13335</xdr:rowOff>
    </xdr:to>
    <xdr:sp macro="" textlink="">
      <xdr:nvSpPr>
        <xdr:cNvPr id="757" name="フローチャート: 判断 756"/>
        <xdr:cNvSpPr/>
      </xdr:nvSpPr>
      <xdr:spPr>
        <a:xfrm>
          <a:off x="16326485" y="645541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167005</xdr:colOff>
      <xdr:row>37</xdr:row>
      <xdr:rowOff>29210</xdr:rowOff>
    </xdr:from>
    <xdr:ext cx="378460" cy="250190"/>
    <xdr:sp macro="" textlink="">
      <xdr:nvSpPr>
        <xdr:cNvPr id="758" name="テキスト ボックス 757"/>
        <xdr:cNvSpPr txBox="1"/>
      </xdr:nvSpPr>
      <xdr:spPr>
        <a:xfrm>
          <a:off x="16199485" y="623570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9" name="テキスト ボックス 758"/>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41</xdr:row>
      <xdr:rowOff>78105</xdr:rowOff>
    </xdr:from>
    <xdr:ext cx="762000" cy="253365"/>
    <xdr:sp macro="" textlink="">
      <xdr:nvSpPr>
        <xdr:cNvPr id="760" name="テキスト ボックス 759"/>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9460" cy="253365"/>
    <xdr:sp macro="" textlink="">
      <xdr:nvSpPr>
        <xdr:cNvPr id="761" name="テキスト ボックス 760"/>
        <xdr:cNvSpPr txBox="1"/>
      </xdr:nvSpPr>
      <xdr:spPr>
        <a:xfrm>
          <a:off x="1775333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1365" cy="253365"/>
    <xdr:sp macro="" textlink="">
      <xdr:nvSpPr>
        <xdr:cNvPr id="762" name="テキスト ボックス 761"/>
        <xdr:cNvSpPr txBox="1"/>
      </xdr:nvSpPr>
      <xdr:spPr>
        <a:xfrm>
          <a:off x="1698180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41</xdr:row>
      <xdr:rowOff>78105</xdr:rowOff>
    </xdr:from>
    <xdr:ext cx="762000" cy="253365"/>
    <xdr:sp macro="" textlink="">
      <xdr:nvSpPr>
        <xdr:cNvPr id="763" name="テキスト ボックス 762"/>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86995</xdr:rowOff>
    </xdr:from>
    <xdr:to xmlns:xdr="http://schemas.openxmlformats.org/drawingml/2006/spreadsheetDrawing">
      <xdr:col>116</xdr:col>
      <xdr:colOff>114300</xdr:colOff>
      <xdr:row>39</xdr:row>
      <xdr:rowOff>18415</xdr:rowOff>
    </xdr:to>
    <xdr:sp macro="" textlink="">
      <xdr:nvSpPr>
        <xdr:cNvPr id="764" name="楕円 763"/>
        <xdr:cNvSpPr/>
      </xdr:nvSpPr>
      <xdr:spPr>
        <a:xfrm>
          <a:off x="1938528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45720</xdr:rowOff>
    </xdr:from>
    <xdr:ext cx="248920" cy="253365"/>
    <xdr:sp macro="" textlink="">
      <xdr:nvSpPr>
        <xdr:cNvPr id="765" name="諸支出金該当値テキスト"/>
        <xdr:cNvSpPr txBox="1"/>
      </xdr:nvSpPr>
      <xdr:spPr>
        <a:xfrm>
          <a:off x="19486880" y="641985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86995</xdr:rowOff>
    </xdr:from>
    <xdr:to xmlns:xdr="http://schemas.openxmlformats.org/drawingml/2006/spreadsheetDrawing">
      <xdr:col>112</xdr:col>
      <xdr:colOff>38100</xdr:colOff>
      <xdr:row>39</xdr:row>
      <xdr:rowOff>18415</xdr:rowOff>
    </xdr:to>
    <xdr:sp macro="" textlink="">
      <xdr:nvSpPr>
        <xdr:cNvPr id="766" name="楕円 765"/>
        <xdr:cNvSpPr/>
      </xdr:nvSpPr>
      <xdr:spPr>
        <a:xfrm>
          <a:off x="18664555" y="646112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0825"/>
    <xdr:sp macro="" textlink="">
      <xdr:nvSpPr>
        <xdr:cNvPr id="767" name="テキスト ボックス 766"/>
        <xdr:cNvSpPr txBox="1"/>
      </xdr:nvSpPr>
      <xdr:spPr>
        <a:xfrm>
          <a:off x="18590895"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86995</xdr:rowOff>
    </xdr:from>
    <xdr:to xmlns:xdr="http://schemas.openxmlformats.org/drawingml/2006/spreadsheetDrawing">
      <xdr:col>107</xdr:col>
      <xdr:colOff>101600</xdr:colOff>
      <xdr:row>39</xdr:row>
      <xdr:rowOff>18415</xdr:rowOff>
    </xdr:to>
    <xdr:sp macro="" textlink="">
      <xdr:nvSpPr>
        <xdr:cNvPr id="768" name="楕円 767"/>
        <xdr:cNvSpPr/>
      </xdr:nvSpPr>
      <xdr:spPr>
        <a:xfrm>
          <a:off x="17869535"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0825"/>
    <xdr:sp macro="" textlink="">
      <xdr:nvSpPr>
        <xdr:cNvPr id="769" name="テキスト ボックス 768"/>
        <xdr:cNvSpPr txBox="1"/>
      </xdr:nvSpPr>
      <xdr:spPr>
        <a:xfrm>
          <a:off x="17819370"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18415</xdr:rowOff>
    </xdr:to>
    <xdr:sp macro="" textlink="">
      <xdr:nvSpPr>
        <xdr:cNvPr id="770" name="楕円 769"/>
        <xdr:cNvSpPr/>
      </xdr:nvSpPr>
      <xdr:spPr>
        <a:xfrm>
          <a:off x="1709801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39</xdr:row>
      <xdr:rowOff>10160</xdr:rowOff>
    </xdr:from>
    <xdr:ext cx="248920" cy="250825"/>
    <xdr:sp macro="" textlink="">
      <xdr:nvSpPr>
        <xdr:cNvPr id="771" name="テキスト ボックス 770"/>
        <xdr:cNvSpPr txBox="1"/>
      </xdr:nvSpPr>
      <xdr:spPr>
        <a:xfrm>
          <a:off x="17034510" y="655193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18415</xdr:rowOff>
    </xdr:to>
    <xdr:sp macro="" textlink="">
      <xdr:nvSpPr>
        <xdr:cNvPr id="772" name="楕円 771"/>
        <xdr:cNvSpPr/>
      </xdr:nvSpPr>
      <xdr:spPr>
        <a:xfrm>
          <a:off x="16326485" y="646112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0825"/>
    <xdr:sp macro="" textlink="">
      <xdr:nvSpPr>
        <xdr:cNvPr id="773" name="テキスト ボックス 772"/>
        <xdr:cNvSpPr txBox="1"/>
      </xdr:nvSpPr>
      <xdr:spPr>
        <a:xfrm>
          <a:off x="16252825"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4" name="正方形/長方形 773"/>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5" name="正方形/長方形 774"/>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7" name="正方形/長方形 776"/>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9" name="正方形/長方形 778"/>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1" name="正方形/長方形 780"/>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7345" cy="219710"/>
    <xdr:sp macro="" textlink="">
      <xdr:nvSpPr>
        <xdr:cNvPr id="782" name="テキスト ボックス 781"/>
        <xdr:cNvSpPr txBox="1"/>
      </xdr:nvSpPr>
      <xdr:spPr>
        <a:xfrm>
          <a:off x="16017875" y="7888605"/>
          <a:ext cx="3473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3" name="直線コネクタ 782"/>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84" name="直線コネクタ 783"/>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5745" cy="250190"/>
    <xdr:sp macro="" textlink="">
      <xdr:nvSpPr>
        <xdr:cNvPr id="785" name="テキスト ボックス 784"/>
        <xdr:cNvSpPr txBox="1"/>
      </xdr:nvSpPr>
      <xdr:spPr>
        <a:xfrm>
          <a:off x="15830550" y="90538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6" name="直線コネクタ 785"/>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45745" cy="250190"/>
    <xdr:sp macro="" textlink="">
      <xdr:nvSpPr>
        <xdr:cNvPr id="787" name="テキスト ボックス 786"/>
        <xdr:cNvSpPr txBox="1"/>
      </xdr:nvSpPr>
      <xdr:spPr>
        <a:xfrm>
          <a:off x="15830550" y="79362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8" name="前年度繰上充用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789" name="直線コネクタ 788"/>
        <xdr:cNvCxnSpPr/>
      </xdr:nvCxnSpPr>
      <xdr:spPr>
        <a:xfrm>
          <a:off x="1943417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0825"/>
    <xdr:sp macro="" textlink="">
      <xdr:nvSpPr>
        <xdr:cNvPr id="790" name="前年度繰上充用金最小値テキスト"/>
        <xdr:cNvSpPr txBox="1"/>
      </xdr:nvSpPr>
      <xdr:spPr>
        <a:xfrm>
          <a:off x="19486880" y="923417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1" name="直線コネクタ 790"/>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0825"/>
    <xdr:sp macro="" textlink="">
      <xdr:nvSpPr>
        <xdr:cNvPr id="792" name="前年度繰上充用金最大値テキスト"/>
        <xdr:cNvSpPr txBox="1"/>
      </xdr:nvSpPr>
      <xdr:spPr>
        <a:xfrm>
          <a:off x="19486880" y="889889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3" name="直線コネクタ 792"/>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54</xdr:row>
      <xdr:rowOff>136525</xdr:rowOff>
    </xdr:from>
    <xdr:to xmlns:xdr="http://schemas.openxmlformats.org/drawingml/2006/spreadsheetDrawing">
      <xdr:col>116</xdr:col>
      <xdr:colOff>63500</xdr:colOff>
      <xdr:row>54</xdr:row>
      <xdr:rowOff>136525</xdr:rowOff>
    </xdr:to>
    <xdr:cxnSp macro="">
      <xdr:nvCxnSpPr>
        <xdr:cNvPr id="794" name="直線コネクタ 793"/>
        <xdr:cNvCxnSpPr/>
      </xdr:nvCxnSpPr>
      <xdr:spPr>
        <a:xfrm>
          <a:off x="18704560" y="919289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8920" cy="250825"/>
    <xdr:sp macro="" textlink="">
      <xdr:nvSpPr>
        <xdr:cNvPr id="795" name="前年度繰上充用金平均値テキスト"/>
        <xdr:cNvSpPr txBox="1"/>
      </xdr:nvSpPr>
      <xdr:spPr>
        <a:xfrm>
          <a:off x="19486880" y="9122410"/>
          <a:ext cx="24892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796" name="フローチャート: 判断 795"/>
        <xdr:cNvSpPr/>
      </xdr:nvSpPr>
      <xdr:spPr>
        <a:xfrm>
          <a:off x="193852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167005</xdr:colOff>
      <xdr:row>54</xdr:row>
      <xdr:rowOff>136525</xdr:rowOff>
    </xdr:to>
    <xdr:cxnSp macro="">
      <xdr:nvCxnSpPr>
        <xdr:cNvPr id="797" name="直線コネクタ 796"/>
        <xdr:cNvCxnSpPr/>
      </xdr:nvCxnSpPr>
      <xdr:spPr>
        <a:xfrm>
          <a:off x="179203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798" name="フローチャート: 判断 797"/>
        <xdr:cNvSpPr/>
      </xdr:nvSpPr>
      <xdr:spPr>
        <a:xfrm>
          <a:off x="186645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015" cy="250825"/>
    <xdr:sp macro="" textlink="">
      <xdr:nvSpPr>
        <xdr:cNvPr id="799" name="テキスト ボックス 798"/>
        <xdr:cNvSpPr txBox="1"/>
      </xdr:nvSpPr>
      <xdr:spPr>
        <a:xfrm>
          <a:off x="18590895"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800" name="直線コネクタ 799"/>
        <xdr:cNvCxnSpPr/>
      </xdr:nvCxnSpPr>
      <xdr:spPr>
        <a:xfrm>
          <a:off x="1714881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01" name="フローチャート: 判断 800"/>
        <xdr:cNvSpPr/>
      </xdr:nvSpPr>
      <xdr:spPr>
        <a:xfrm>
          <a:off x="178695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015" cy="250825"/>
    <xdr:sp macro="" textlink="">
      <xdr:nvSpPr>
        <xdr:cNvPr id="802" name="テキスト ボックス 801"/>
        <xdr:cNvSpPr txBox="1"/>
      </xdr:nvSpPr>
      <xdr:spPr>
        <a:xfrm>
          <a:off x="17819370"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54</xdr:row>
      <xdr:rowOff>136525</xdr:rowOff>
    </xdr:from>
    <xdr:to xmlns:xdr="http://schemas.openxmlformats.org/drawingml/2006/spreadsheetDrawing">
      <xdr:col>102</xdr:col>
      <xdr:colOff>114300</xdr:colOff>
      <xdr:row>54</xdr:row>
      <xdr:rowOff>136525</xdr:rowOff>
    </xdr:to>
    <xdr:cxnSp macro="">
      <xdr:nvCxnSpPr>
        <xdr:cNvPr id="803" name="直線コネクタ 802"/>
        <xdr:cNvCxnSpPr/>
      </xdr:nvCxnSpPr>
      <xdr:spPr>
        <a:xfrm>
          <a:off x="1636649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04" name="フローチャート: 判断 803"/>
        <xdr:cNvSpPr/>
      </xdr:nvSpPr>
      <xdr:spPr>
        <a:xfrm>
          <a:off x="1709801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55</xdr:row>
      <xdr:rowOff>10160</xdr:rowOff>
    </xdr:from>
    <xdr:ext cx="248920" cy="250825"/>
    <xdr:sp macro="" textlink="">
      <xdr:nvSpPr>
        <xdr:cNvPr id="805" name="テキスト ボックス 804"/>
        <xdr:cNvSpPr txBox="1"/>
      </xdr:nvSpPr>
      <xdr:spPr>
        <a:xfrm>
          <a:off x="17034510" y="923417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06" name="フローチャート: 判断 805"/>
        <xdr:cNvSpPr/>
      </xdr:nvSpPr>
      <xdr:spPr>
        <a:xfrm>
          <a:off x="1632648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0825"/>
    <xdr:sp macro="" textlink="">
      <xdr:nvSpPr>
        <xdr:cNvPr id="807" name="テキスト ボックス 806"/>
        <xdr:cNvSpPr txBox="1"/>
      </xdr:nvSpPr>
      <xdr:spPr>
        <a:xfrm>
          <a:off x="16252825"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8" name="テキスト ボックス 807"/>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61</xdr:row>
      <xdr:rowOff>78105</xdr:rowOff>
    </xdr:from>
    <xdr:ext cx="762000" cy="253365"/>
    <xdr:sp macro="" textlink="">
      <xdr:nvSpPr>
        <xdr:cNvPr id="809" name="テキスト ボックス 808"/>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9460" cy="253365"/>
    <xdr:sp macro="" textlink="">
      <xdr:nvSpPr>
        <xdr:cNvPr id="810" name="テキスト ボックス 809"/>
        <xdr:cNvSpPr txBox="1"/>
      </xdr:nvSpPr>
      <xdr:spPr>
        <a:xfrm>
          <a:off x="1775333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1365" cy="253365"/>
    <xdr:sp macro="" textlink="">
      <xdr:nvSpPr>
        <xdr:cNvPr id="811" name="テキスト ボックス 810"/>
        <xdr:cNvSpPr txBox="1"/>
      </xdr:nvSpPr>
      <xdr:spPr>
        <a:xfrm>
          <a:off x="1698180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61</xdr:row>
      <xdr:rowOff>78105</xdr:rowOff>
    </xdr:from>
    <xdr:ext cx="762000" cy="253365"/>
    <xdr:sp macro="" textlink="">
      <xdr:nvSpPr>
        <xdr:cNvPr id="812" name="テキスト ボックス 811"/>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13" name="楕円 812"/>
        <xdr:cNvSpPr/>
      </xdr:nvSpPr>
      <xdr:spPr>
        <a:xfrm>
          <a:off x="193852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8920" cy="250825"/>
    <xdr:sp macro="" textlink="">
      <xdr:nvSpPr>
        <xdr:cNvPr id="814" name="前年度繰上充用金該当値テキスト"/>
        <xdr:cNvSpPr txBox="1"/>
      </xdr:nvSpPr>
      <xdr:spPr>
        <a:xfrm>
          <a:off x="19486880" y="901065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15" name="楕円 814"/>
        <xdr:cNvSpPr/>
      </xdr:nvSpPr>
      <xdr:spPr>
        <a:xfrm>
          <a:off x="186645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7015" cy="250825"/>
    <xdr:sp macro="" textlink="">
      <xdr:nvSpPr>
        <xdr:cNvPr id="816" name="テキスト ボックス 815"/>
        <xdr:cNvSpPr txBox="1"/>
      </xdr:nvSpPr>
      <xdr:spPr>
        <a:xfrm>
          <a:off x="18590895"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17" name="楕円 816"/>
        <xdr:cNvSpPr/>
      </xdr:nvSpPr>
      <xdr:spPr>
        <a:xfrm>
          <a:off x="178695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7015" cy="250825"/>
    <xdr:sp macro="" textlink="">
      <xdr:nvSpPr>
        <xdr:cNvPr id="818" name="テキスト ボックス 817"/>
        <xdr:cNvSpPr txBox="1"/>
      </xdr:nvSpPr>
      <xdr:spPr>
        <a:xfrm>
          <a:off x="17819370"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19" name="楕円 818"/>
        <xdr:cNvSpPr/>
      </xdr:nvSpPr>
      <xdr:spPr>
        <a:xfrm>
          <a:off x="1709801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53</xdr:row>
      <xdr:rowOff>34925</xdr:rowOff>
    </xdr:from>
    <xdr:ext cx="248920" cy="250825"/>
    <xdr:sp macro="" textlink="">
      <xdr:nvSpPr>
        <xdr:cNvPr id="820" name="テキスト ボックス 819"/>
        <xdr:cNvSpPr txBox="1"/>
      </xdr:nvSpPr>
      <xdr:spPr>
        <a:xfrm>
          <a:off x="17034510" y="8923655"/>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21" name="楕円 820"/>
        <xdr:cNvSpPr/>
      </xdr:nvSpPr>
      <xdr:spPr>
        <a:xfrm>
          <a:off x="1632648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7015" cy="250825"/>
    <xdr:sp macro="" textlink="">
      <xdr:nvSpPr>
        <xdr:cNvPr id="822" name="テキスト ボックス 821"/>
        <xdr:cNvSpPr txBox="1"/>
      </xdr:nvSpPr>
      <xdr:spPr>
        <a:xfrm>
          <a:off x="16252825"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全体的に一人当たりのコストが高い要因として、少子高齢化の進行や生産年齢人口の流出による人口減少が挙げられる。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民生費の増加は、物価高騰緊急支援給付金の皆増、台風14号災害による災害救助費の増が主な要因となっている。</a:t>
          </a:r>
        </a:p>
        <a:p>
          <a:r>
            <a:rPr kumimoji="1" lang="ja-JP" altLang="en-US" sz="1300">
              <a:solidFill>
                <a:sysClr val="windowText" lastClr="000000"/>
              </a:solidFill>
              <a:latin typeface="ＭＳ Ｐゴシック"/>
              <a:ea typeface="ＭＳ Ｐゴシック"/>
            </a:rPr>
            <a:t>　土木費の増加は、台風災害対応による道路維持管理委託料の増、単身者住宅建設工事費の皆増が主な要因となっている。</a:t>
          </a:r>
        </a:p>
        <a:p>
          <a:r>
            <a:rPr kumimoji="1" lang="ja-JP" altLang="en-US" sz="1300">
              <a:solidFill>
                <a:sysClr val="windowText" lastClr="000000"/>
              </a:solidFill>
              <a:latin typeface="ＭＳ Ｐゴシック"/>
              <a:ea typeface="ＭＳ Ｐゴシック"/>
            </a:rPr>
            <a:t>　消防費の増加は、消防救急無線設備更新工事費の皆増が主な要因となっている。</a:t>
          </a:r>
        </a:p>
        <a:p>
          <a:r>
            <a:rPr kumimoji="1" lang="ja-JP" altLang="en-US" sz="1300">
              <a:solidFill>
                <a:sysClr val="windowText" lastClr="000000"/>
              </a:solidFill>
              <a:latin typeface="ＭＳ Ｐゴシック"/>
              <a:ea typeface="ＭＳ Ｐゴシック"/>
            </a:rPr>
            <a:t>　教育費の増加は、旧中学校体育館解体工事費の皆増が要因である。</a:t>
          </a:r>
        </a:p>
        <a:p>
          <a:r>
            <a:rPr lang="ja-JP" altLang="en-US"/>
            <a:t>　</a:t>
          </a:r>
          <a:r>
            <a:rPr kumimoji="1" lang="ja-JP" altLang="en-US" sz="1300">
              <a:solidFill>
                <a:sysClr val="windowText" lastClr="000000"/>
              </a:solidFill>
              <a:latin typeface="ＭＳ Ｐゴシック"/>
              <a:ea typeface="ＭＳ Ｐゴシック"/>
            </a:rPr>
            <a:t>災害復旧費の増加は、令和2年度及び令和3年度発生の繰越事業である林道施設災害復旧事業費の増が主な要因である。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390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390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390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115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9933305" y="9601835"/>
          <a:ext cx="54267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9933305" y="9601835"/>
          <a:ext cx="78740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85864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3245" y="9591675"/>
          <a:ext cx="40208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932180</xdr:colOff>
      <xdr:row>3</xdr:row>
      <xdr:rowOff>76200</xdr:rowOff>
    </xdr:to>
    <xdr:sp macro="" textlink="">
      <xdr:nvSpPr>
        <xdr:cNvPr id="11" name="年度ボックス"/>
        <xdr:cNvSpPr>
          <a:spLocks noChangeArrowheads="1"/>
        </xdr:cNvSpPr>
      </xdr:nvSpPr>
      <xdr:spPr>
        <a:xfrm>
          <a:off x="9232900" y="285750"/>
          <a:ext cx="23145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220345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40845" y="285750"/>
          <a:ext cx="3481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732790</xdr:colOff>
      <xdr:row>6</xdr:row>
      <xdr:rowOff>66675</xdr:rowOff>
    </xdr:to>
    <xdr:sp macro="" textlink="">
      <xdr:nvSpPr>
        <xdr:cNvPr id="13" name="テキスト ボックス 6"/>
        <xdr:cNvSpPr txBox="1">
          <a:spLocks noChangeArrowheads="1"/>
        </xdr:cNvSpPr>
      </xdr:nvSpPr>
      <xdr:spPr>
        <a:xfrm>
          <a:off x="466725" y="838200"/>
          <a:ext cx="283972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096500" y="9933940"/>
          <a:ext cx="50819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令和4年度については、台風14号に係る災害復旧等の臨時財政需要があったため、実質単年度収支は赤字となったが、財政調整基金の取り崩しにより、実質収支は黒字となっている。</a:t>
          </a:r>
        </a:p>
        <a:p>
          <a:r>
            <a:rPr kumimoji="1" lang="ja-JP" altLang="en-US" sz="1300">
              <a:latin typeface="ＭＳ Ｐゴシック"/>
              <a:ea typeface="ＭＳ Ｐゴシック"/>
            </a:rPr>
            <a:t>　今後も、事務事業の見直しや統廃合を行い、財政の健全化に努める。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7176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780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56565" y="6896100"/>
          <a:ext cx="42151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573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805035" y="238125"/>
          <a:ext cx="22282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1039495</xdr:colOff>
      <xdr:row>3</xdr:row>
      <xdr:rowOff>66675</xdr:rowOff>
    </xdr:to>
    <xdr:sp macro="" textlink="">
      <xdr:nvSpPr>
        <xdr:cNvPr id="8" name="団体名称ボックス"/>
        <xdr:cNvSpPr>
          <a:spLocks noChangeArrowheads="1"/>
        </xdr:cNvSpPr>
      </xdr:nvSpPr>
      <xdr:spPr>
        <a:xfrm>
          <a:off x="12520295" y="238125"/>
          <a:ext cx="3467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56565" y="657225"/>
          <a:ext cx="397573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40511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全ての会計が黒字となっているが、国民健康保険病院事業会計及び各特別会計とも、近年、一般会計からの繰出金が増加傾向にある。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一般会計については、令和4年台風14号災害対応等により歳出総額が増加したことから黒字額が減少している。農業集落排水事業特別会計については、令和4年台風14号災害対応により一般会計からの繰出金が増え、かつ繰越事業となったことから黒字額が増加し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本町は、旧</a:t>
          </a:r>
          <a:r>
            <a:rPr kumimoji="1" lang="en-US" altLang="ja-JP" sz="1400">
              <a:solidFill>
                <a:sysClr val="windowText" lastClr="000000"/>
              </a:solidFill>
              <a:latin typeface="ＭＳ ゴシック"/>
              <a:ea typeface="ＭＳ ゴシック"/>
            </a:rPr>
            <a:t>3</a:t>
          </a:r>
          <a:r>
            <a:rPr kumimoji="1" lang="ja-JP" altLang="en-US" sz="1400">
              <a:solidFill>
                <a:sysClr val="windowText" lastClr="000000"/>
              </a:solidFill>
              <a:latin typeface="ＭＳ ゴシック"/>
              <a:ea typeface="ＭＳ ゴシック"/>
            </a:rPr>
            <a:t>自治体の医療機関を引き継いだため、小規模自治体にもかかわらず</a:t>
          </a:r>
          <a:r>
            <a:rPr kumimoji="1" lang="en-US" altLang="ja-JP" sz="1400">
              <a:solidFill>
                <a:sysClr val="windowText" lastClr="000000"/>
              </a:solidFill>
              <a:latin typeface="ＭＳ ゴシック"/>
              <a:ea typeface="ＭＳ ゴシック"/>
            </a:rPr>
            <a:t>3</a:t>
          </a:r>
          <a:r>
            <a:rPr kumimoji="1" lang="ja-JP" altLang="en-US" sz="1400">
              <a:solidFill>
                <a:sysClr val="windowText" lastClr="000000"/>
              </a:solidFill>
              <a:latin typeface="ＭＳ ゴシック"/>
              <a:ea typeface="ＭＳ ゴシック"/>
            </a:rPr>
            <a:t>つの医療機関があり、現形態での維持は将来的に町の財政に大きな影響を与える恐れがある。そのため、令和</a:t>
          </a:r>
          <a:r>
            <a:rPr kumimoji="1" lang="en-US" altLang="ja-JP" sz="1400">
              <a:solidFill>
                <a:sysClr val="windowText" lastClr="000000"/>
              </a:solidFill>
              <a:latin typeface="ＭＳ ゴシック"/>
              <a:ea typeface="ＭＳ ゴシック"/>
            </a:rPr>
            <a:t>2</a:t>
          </a:r>
          <a:r>
            <a:rPr kumimoji="1" lang="ja-JP" altLang="en-US" sz="1400">
              <a:solidFill>
                <a:sysClr val="windowText" lastClr="000000"/>
              </a:solidFill>
              <a:latin typeface="ＭＳ ゴシック"/>
              <a:ea typeface="ＭＳ ゴシック"/>
            </a:rPr>
            <a:t>年度から南郷診療所を無床化にするなど、新しい医療提供体制に取り組んでいる。今後も、令和</a:t>
          </a:r>
          <a:r>
            <a:rPr kumimoji="1" lang="en-US" altLang="ja-JP" sz="1400">
              <a:solidFill>
                <a:sysClr val="windowText" lastClr="000000"/>
              </a:solidFill>
              <a:latin typeface="ＭＳ ゴシック"/>
              <a:ea typeface="ＭＳ ゴシック"/>
            </a:rPr>
            <a:t>5</a:t>
          </a:r>
          <a:r>
            <a:rPr kumimoji="1" lang="ja-JP" altLang="en-US" sz="1400">
              <a:solidFill>
                <a:sysClr val="windowText" lastClr="000000"/>
              </a:solidFill>
              <a:latin typeface="ＭＳ ゴシック"/>
              <a:ea typeface="ＭＳ ゴシック"/>
            </a:rPr>
            <a:t>年度中に策定予定の公立病院経営強化プランに則り事業経営の改革を行う予定である。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その他の特別会計においても保険税率や使用料の適正化と徴収率の向上に努め、一般会計の負担軽減を図る。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56565" y="6896100"/>
          <a:ext cx="42151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737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737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737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737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737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737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737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737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737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737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3.4">
      <c r="B2" s="4" t="s">
        <v>136</v>
      </c>
      <c r="C2" s="4"/>
      <c r="D2" s="40"/>
    </row>
    <row r="3" spans="1:119" ht="18.75" customHeight="1">
      <c r="A3" s="2"/>
      <c r="B3" s="5" t="s">
        <v>138</v>
      </c>
      <c r="C3" s="22"/>
      <c r="D3" s="22"/>
      <c r="E3" s="44"/>
      <c r="F3" s="44"/>
      <c r="G3" s="44"/>
      <c r="H3" s="44"/>
      <c r="I3" s="44"/>
      <c r="J3" s="44"/>
      <c r="K3" s="44"/>
      <c r="L3" s="44" t="s">
        <v>141</v>
      </c>
      <c r="M3" s="44"/>
      <c r="N3" s="44"/>
      <c r="O3" s="44"/>
      <c r="P3" s="44"/>
      <c r="Q3" s="44"/>
      <c r="R3" s="95"/>
      <c r="S3" s="95"/>
      <c r="T3" s="95"/>
      <c r="U3" s="95"/>
      <c r="V3" s="113"/>
      <c r="W3" s="128" t="s">
        <v>143</v>
      </c>
      <c r="X3" s="138"/>
      <c r="Y3" s="138"/>
      <c r="Z3" s="138"/>
      <c r="AA3" s="138"/>
      <c r="AB3" s="22"/>
      <c r="AC3" s="95" t="s">
        <v>144</v>
      </c>
      <c r="AD3" s="138"/>
      <c r="AE3" s="138"/>
      <c r="AF3" s="138"/>
      <c r="AG3" s="138"/>
      <c r="AH3" s="138"/>
      <c r="AI3" s="138"/>
      <c r="AJ3" s="138"/>
      <c r="AK3" s="138"/>
      <c r="AL3" s="165"/>
      <c r="AM3" s="128" t="s">
        <v>145</v>
      </c>
      <c r="AN3" s="138"/>
      <c r="AO3" s="138"/>
      <c r="AP3" s="138"/>
      <c r="AQ3" s="138"/>
      <c r="AR3" s="138"/>
      <c r="AS3" s="138"/>
      <c r="AT3" s="138"/>
      <c r="AU3" s="138"/>
      <c r="AV3" s="138"/>
      <c r="AW3" s="138"/>
      <c r="AX3" s="165"/>
      <c r="AY3" s="10" t="s">
        <v>5</v>
      </c>
      <c r="AZ3" s="27"/>
      <c r="BA3" s="27"/>
      <c r="BB3" s="27"/>
      <c r="BC3" s="27"/>
      <c r="BD3" s="27"/>
      <c r="BE3" s="27"/>
      <c r="BF3" s="27"/>
      <c r="BG3" s="27"/>
      <c r="BH3" s="27"/>
      <c r="BI3" s="27"/>
      <c r="BJ3" s="27"/>
      <c r="BK3" s="27"/>
      <c r="BL3" s="27"/>
      <c r="BM3" s="208"/>
      <c r="BN3" s="128" t="s">
        <v>149</v>
      </c>
      <c r="BO3" s="138"/>
      <c r="BP3" s="138"/>
      <c r="BQ3" s="138"/>
      <c r="BR3" s="138"/>
      <c r="BS3" s="138"/>
      <c r="BT3" s="138"/>
      <c r="BU3" s="165"/>
      <c r="BV3" s="128" t="s">
        <v>150</v>
      </c>
      <c r="BW3" s="138"/>
      <c r="BX3" s="138"/>
      <c r="BY3" s="138"/>
      <c r="BZ3" s="138"/>
      <c r="CA3" s="138"/>
      <c r="CB3" s="138"/>
      <c r="CC3" s="165"/>
      <c r="CD3" s="10" t="s">
        <v>5</v>
      </c>
      <c r="CE3" s="27"/>
      <c r="CF3" s="27"/>
      <c r="CG3" s="27"/>
      <c r="CH3" s="27"/>
      <c r="CI3" s="27"/>
      <c r="CJ3" s="27"/>
      <c r="CK3" s="27"/>
      <c r="CL3" s="27"/>
      <c r="CM3" s="27"/>
      <c r="CN3" s="27"/>
      <c r="CO3" s="27"/>
      <c r="CP3" s="27"/>
      <c r="CQ3" s="27"/>
      <c r="CR3" s="27"/>
      <c r="CS3" s="208"/>
      <c r="CT3" s="128" t="s">
        <v>153</v>
      </c>
      <c r="CU3" s="138"/>
      <c r="CV3" s="138"/>
      <c r="CW3" s="138"/>
      <c r="CX3" s="138"/>
      <c r="CY3" s="138"/>
      <c r="CZ3" s="138"/>
      <c r="DA3" s="165"/>
      <c r="DB3" s="128" t="s">
        <v>130</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154</v>
      </c>
      <c r="AZ4" s="198"/>
      <c r="BA4" s="198"/>
      <c r="BB4" s="198"/>
      <c r="BC4" s="198"/>
      <c r="BD4" s="198"/>
      <c r="BE4" s="198"/>
      <c r="BF4" s="198"/>
      <c r="BG4" s="198"/>
      <c r="BH4" s="198"/>
      <c r="BI4" s="198"/>
      <c r="BJ4" s="198"/>
      <c r="BK4" s="198"/>
      <c r="BL4" s="198"/>
      <c r="BM4" s="209"/>
      <c r="BN4" s="214">
        <v>9507103</v>
      </c>
      <c r="BO4" s="217"/>
      <c r="BP4" s="217"/>
      <c r="BQ4" s="217"/>
      <c r="BR4" s="217"/>
      <c r="BS4" s="217"/>
      <c r="BT4" s="217"/>
      <c r="BU4" s="220"/>
      <c r="BV4" s="214">
        <v>9202469</v>
      </c>
      <c r="BW4" s="217"/>
      <c r="BX4" s="217"/>
      <c r="BY4" s="217"/>
      <c r="BZ4" s="217"/>
      <c r="CA4" s="217"/>
      <c r="CB4" s="217"/>
      <c r="CC4" s="220"/>
      <c r="CD4" s="223" t="s">
        <v>152</v>
      </c>
      <c r="CE4" s="224"/>
      <c r="CF4" s="224"/>
      <c r="CG4" s="224"/>
      <c r="CH4" s="224"/>
      <c r="CI4" s="224"/>
      <c r="CJ4" s="224"/>
      <c r="CK4" s="224"/>
      <c r="CL4" s="224"/>
      <c r="CM4" s="224"/>
      <c r="CN4" s="224"/>
      <c r="CO4" s="224"/>
      <c r="CP4" s="224"/>
      <c r="CQ4" s="224"/>
      <c r="CR4" s="224"/>
      <c r="CS4" s="227"/>
      <c r="CT4" s="230">
        <v>1.6</v>
      </c>
      <c r="CU4" s="238"/>
      <c r="CV4" s="238"/>
      <c r="CW4" s="238"/>
      <c r="CX4" s="238"/>
      <c r="CY4" s="238"/>
      <c r="CZ4" s="238"/>
      <c r="DA4" s="246"/>
      <c r="DB4" s="230">
        <v>4.9000000000000004</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155</v>
      </c>
      <c r="AN5" s="59"/>
      <c r="AO5" s="59"/>
      <c r="AP5" s="59"/>
      <c r="AQ5" s="59"/>
      <c r="AR5" s="59"/>
      <c r="AS5" s="59"/>
      <c r="AT5" s="64"/>
      <c r="AU5" s="183" t="s">
        <v>75</v>
      </c>
      <c r="AV5" s="140"/>
      <c r="AW5" s="140"/>
      <c r="AX5" s="140"/>
      <c r="AY5" s="191" t="s">
        <v>146</v>
      </c>
      <c r="AZ5" s="199"/>
      <c r="BA5" s="199"/>
      <c r="BB5" s="199"/>
      <c r="BC5" s="199"/>
      <c r="BD5" s="199"/>
      <c r="BE5" s="199"/>
      <c r="BF5" s="199"/>
      <c r="BG5" s="199"/>
      <c r="BH5" s="199"/>
      <c r="BI5" s="199"/>
      <c r="BJ5" s="199"/>
      <c r="BK5" s="199"/>
      <c r="BL5" s="199"/>
      <c r="BM5" s="210"/>
      <c r="BN5" s="215">
        <v>8901239</v>
      </c>
      <c r="BO5" s="218"/>
      <c r="BP5" s="218"/>
      <c r="BQ5" s="218"/>
      <c r="BR5" s="218"/>
      <c r="BS5" s="218"/>
      <c r="BT5" s="218"/>
      <c r="BU5" s="221"/>
      <c r="BV5" s="215">
        <v>8854369</v>
      </c>
      <c r="BW5" s="218"/>
      <c r="BX5" s="218"/>
      <c r="BY5" s="218"/>
      <c r="BZ5" s="218"/>
      <c r="CA5" s="218"/>
      <c r="CB5" s="218"/>
      <c r="CC5" s="221"/>
      <c r="CD5" s="193" t="s">
        <v>157</v>
      </c>
      <c r="CE5" s="112"/>
      <c r="CF5" s="112"/>
      <c r="CG5" s="112"/>
      <c r="CH5" s="112"/>
      <c r="CI5" s="112"/>
      <c r="CJ5" s="112"/>
      <c r="CK5" s="112"/>
      <c r="CL5" s="112"/>
      <c r="CM5" s="112"/>
      <c r="CN5" s="112"/>
      <c r="CO5" s="112"/>
      <c r="CP5" s="112"/>
      <c r="CQ5" s="112"/>
      <c r="CR5" s="112"/>
      <c r="CS5" s="212"/>
      <c r="CT5" s="231">
        <v>85.7</v>
      </c>
      <c r="CU5" s="239"/>
      <c r="CV5" s="239"/>
      <c r="CW5" s="239"/>
      <c r="CX5" s="239"/>
      <c r="CY5" s="239"/>
      <c r="CZ5" s="239"/>
      <c r="DA5" s="247"/>
      <c r="DB5" s="231">
        <v>82.3</v>
      </c>
      <c r="DC5" s="239"/>
      <c r="DD5" s="239"/>
      <c r="DE5" s="239"/>
      <c r="DF5" s="239"/>
      <c r="DG5" s="239"/>
      <c r="DH5" s="239"/>
      <c r="DI5" s="247"/>
    </row>
    <row r="6" spans="1:119" ht="18.75" customHeight="1">
      <c r="A6" s="2"/>
      <c r="B6" s="8" t="s">
        <v>158</v>
      </c>
      <c r="C6" s="25"/>
      <c r="D6" s="25"/>
      <c r="E6" s="47"/>
      <c r="F6" s="47"/>
      <c r="G6" s="47"/>
      <c r="H6" s="47"/>
      <c r="I6" s="47"/>
      <c r="J6" s="47"/>
      <c r="K6" s="47"/>
      <c r="L6" s="47" t="s">
        <v>161</v>
      </c>
      <c r="M6" s="47"/>
      <c r="N6" s="47"/>
      <c r="O6" s="47"/>
      <c r="P6" s="47"/>
      <c r="Q6" s="47"/>
      <c r="R6" s="50"/>
      <c r="S6" s="50"/>
      <c r="T6" s="50"/>
      <c r="U6" s="50"/>
      <c r="V6" s="116"/>
      <c r="W6" s="131" t="s">
        <v>162</v>
      </c>
      <c r="X6" s="57"/>
      <c r="Y6" s="57"/>
      <c r="Z6" s="57"/>
      <c r="AA6" s="57"/>
      <c r="AB6" s="25"/>
      <c r="AC6" s="146" t="s">
        <v>163</v>
      </c>
      <c r="AD6" s="154"/>
      <c r="AE6" s="154"/>
      <c r="AF6" s="154"/>
      <c r="AG6" s="154"/>
      <c r="AH6" s="154"/>
      <c r="AI6" s="154"/>
      <c r="AJ6" s="154"/>
      <c r="AK6" s="154"/>
      <c r="AL6" s="168"/>
      <c r="AM6" s="176" t="s">
        <v>79</v>
      </c>
      <c r="AN6" s="59"/>
      <c r="AO6" s="59"/>
      <c r="AP6" s="59"/>
      <c r="AQ6" s="59"/>
      <c r="AR6" s="59"/>
      <c r="AS6" s="59"/>
      <c r="AT6" s="64"/>
      <c r="AU6" s="183" t="s">
        <v>75</v>
      </c>
      <c r="AV6" s="140"/>
      <c r="AW6" s="140"/>
      <c r="AX6" s="140"/>
      <c r="AY6" s="191" t="s">
        <v>166</v>
      </c>
      <c r="AZ6" s="199"/>
      <c r="BA6" s="199"/>
      <c r="BB6" s="199"/>
      <c r="BC6" s="199"/>
      <c r="BD6" s="199"/>
      <c r="BE6" s="199"/>
      <c r="BF6" s="199"/>
      <c r="BG6" s="199"/>
      <c r="BH6" s="199"/>
      <c r="BI6" s="199"/>
      <c r="BJ6" s="199"/>
      <c r="BK6" s="199"/>
      <c r="BL6" s="199"/>
      <c r="BM6" s="210"/>
      <c r="BN6" s="215">
        <v>605864</v>
      </c>
      <c r="BO6" s="218"/>
      <c r="BP6" s="218"/>
      <c r="BQ6" s="218"/>
      <c r="BR6" s="218"/>
      <c r="BS6" s="218"/>
      <c r="BT6" s="218"/>
      <c r="BU6" s="221"/>
      <c r="BV6" s="215">
        <v>348100</v>
      </c>
      <c r="BW6" s="218"/>
      <c r="BX6" s="218"/>
      <c r="BY6" s="218"/>
      <c r="BZ6" s="218"/>
      <c r="CA6" s="218"/>
      <c r="CB6" s="218"/>
      <c r="CC6" s="221"/>
      <c r="CD6" s="193" t="s">
        <v>167</v>
      </c>
      <c r="CE6" s="112"/>
      <c r="CF6" s="112"/>
      <c r="CG6" s="112"/>
      <c r="CH6" s="112"/>
      <c r="CI6" s="112"/>
      <c r="CJ6" s="112"/>
      <c r="CK6" s="112"/>
      <c r="CL6" s="112"/>
      <c r="CM6" s="112"/>
      <c r="CN6" s="112"/>
      <c r="CO6" s="112"/>
      <c r="CP6" s="112"/>
      <c r="CQ6" s="112"/>
      <c r="CR6" s="112"/>
      <c r="CS6" s="212"/>
      <c r="CT6" s="232">
        <v>86.4</v>
      </c>
      <c r="CU6" s="240"/>
      <c r="CV6" s="240"/>
      <c r="CW6" s="240"/>
      <c r="CX6" s="240"/>
      <c r="CY6" s="240"/>
      <c r="CZ6" s="240"/>
      <c r="DA6" s="248"/>
      <c r="DB6" s="232">
        <v>84.8</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168</v>
      </c>
      <c r="AN7" s="59"/>
      <c r="AO7" s="59"/>
      <c r="AP7" s="59"/>
      <c r="AQ7" s="59"/>
      <c r="AR7" s="59"/>
      <c r="AS7" s="59"/>
      <c r="AT7" s="64"/>
      <c r="AU7" s="183" t="s">
        <v>75</v>
      </c>
      <c r="AV7" s="140"/>
      <c r="AW7" s="140"/>
      <c r="AX7" s="140"/>
      <c r="AY7" s="191" t="s">
        <v>169</v>
      </c>
      <c r="AZ7" s="199"/>
      <c r="BA7" s="199"/>
      <c r="BB7" s="199"/>
      <c r="BC7" s="199"/>
      <c r="BD7" s="199"/>
      <c r="BE7" s="199"/>
      <c r="BF7" s="199"/>
      <c r="BG7" s="199"/>
      <c r="BH7" s="199"/>
      <c r="BI7" s="199"/>
      <c r="BJ7" s="199"/>
      <c r="BK7" s="199"/>
      <c r="BL7" s="199"/>
      <c r="BM7" s="210"/>
      <c r="BN7" s="215">
        <v>525714</v>
      </c>
      <c r="BO7" s="218"/>
      <c r="BP7" s="218"/>
      <c r="BQ7" s="218"/>
      <c r="BR7" s="218"/>
      <c r="BS7" s="218"/>
      <c r="BT7" s="218"/>
      <c r="BU7" s="221"/>
      <c r="BV7" s="215">
        <v>100719</v>
      </c>
      <c r="BW7" s="218"/>
      <c r="BX7" s="218"/>
      <c r="BY7" s="218"/>
      <c r="BZ7" s="218"/>
      <c r="CA7" s="218"/>
      <c r="CB7" s="218"/>
      <c r="CC7" s="221"/>
      <c r="CD7" s="193" t="s">
        <v>170</v>
      </c>
      <c r="CE7" s="112"/>
      <c r="CF7" s="112"/>
      <c r="CG7" s="112"/>
      <c r="CH7" s="112"/>
      <c r="CI7" s="112"/>
      <c r="CJ7" s="112"/>
      <c r="CK7" s="112"/>
      <c r="CL7" s="112"/>
      <c r="CM7" s="112"/>
      <c r="CN7" s="112"/>
      <c r="CO7" s="112"/>
      <c r="CP7" s="112"/>
      <c r="CQ7" s="112"/>
      <c r="CR7" s="112"/>
      <c r="CS7" s="212"/>
      <c r="CT7" s="215">
        <v>4938675</v>
      </c>
      <c r="CU7" s="218"/>
      <c r="CV7" s="218"/>
      <c r="CW7" s="218"/>
      <c r="CX7" s="218"/>
      <c r="CY7" s="218"/>
      <c r="CZ7" s="218"/>
      <c r="DA7" s="221"/>
      <c r="DB7" s="215">
        <v>5003109</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171</v>
      </c>
      <c r="AN8" s="59"/>
      <c r="AO8" s="59"/>
      <c r="AP8" s="59"/>
      <c r="AQ8" s="59"/>
      <c r="AR8" s="59"/>
      <c r="AS8" s="59"/>
      <c r="AT8" s="64"/>
      <c r="AU8" s="183" t="s">
        <v>75</v>
      </c>
      <c r="AV8" s="140"/>
      <c r="AW8" s="140"/>
      <c r="AX8" s="140"/>
      <c r="AY8" s="191" t="s">
        <v>174</v>
      </c>
      <c r="AZ8" s="199"/>
      <c r="BA8" s="199"/>
      <c r="BB8" s="199"/>
      <c r="BC8" s="199"/>
      <c r="BD8" s="199"/>
      <c r="BE8" s="199"/>
      <c r="BF8" s="199"/>
      <c r="BG8" s="199"/>
      <c r="BH8" s="199"/>
      <c r="BI8" s="199"/>
      <c r="BJ8" s="199"/>
      <c r="BK8" s="199"/>
      <c r="BL8" s="199"/>
      <c r="BM8" s="210"/>
      <c r="BN8" s="215">
        <v>80150</v>
      </c>
      <c r="BO8" s="218"/>
      <c r="BP8" s="218"/>
      <c r="BQ8" s="218"/>
      <c r="BR8" s="218"/>
      <c r="BS8" s="218"/>
      <c r="BT8" s="218"/>
      <c r="BU8" s="221"/>
      <c r="BV8" s="215">
        <v>247381</v>
      </c>
      <c r="BW8" s="218"/>
      <c r="BX8" s="218"/>
      <c r="BY8" s="218"/>
      <c r="BZ8" s="218"/>
      <c r="CA8" s="218"/>
      <c r="CB8" s="218"/>
      <c r="CC8" s="221"/>
      <c r="CD8" s="193" t="s">
        <v>175</v>
      </c>
      <c r="CE8" s="112"/>
      <c r="CF8" s="112"/>
      <c r="CG8" s="112"/>
      <c r="CH8" s="112"/>
      <c r="CI8" s="112"/>
      <c r="CJ8" s="112"/>
      <c r="CK8" s="112"/>
      <c r="CL8" s="112"/>
      <c r="CM8" s="112"/>
      <c r="CN8" s="112"/>
      <c r="CO8" s="112"/>
      <c r="CP8" s="112"/>
      <c r="CQ8" s="112"/>
      <c r="CR8" s="112"/>
      <c r="CS8" s="212"/>
      <c r="CT8" s="233">
        <v>0.18</v>
      </c>
      <c r="CU8" s="241"/>
      <c r="CV8" s="241"/>
      <c r="CW8" s="241"/>
      <c r="CX8" s="241"/>
      <c r="CY8" s="241"/>
      <c r="CZ8" s="241"/>
      <c r="DA8" s="249"/>
      <c r="DB8" s="233">
        <v>0.18</v>
      </c>
      <c r="DC8" s="241"/>
      <c r="DD8" s="241"/>
      <c r="DE8" s="241"/>
      <c r="DF8" s="241"/>
      <c r="DG8" s="241"/>
      <c r="DH8" s="241"/>
      <c r="DI8" s="249"/>
    </row>
    <row r="9" spans="1:119" ht="18.75" customHeight="1">
      <c r="A9" s="2"/>
      <c r="B9" s="10" t="s">
        <v>20</v>
      </c>
      <c r="C9" s="27"/>
      <c r="D9" s="27"/>
      <c r="E9" s="27"/>
      <c r="F9" s="27"/>
      <c r="G9" s="27"/>
      <c r="H9" s="27"/>
      <c r="I9" s="27"/>
      <c r="J9" s="27"/>
      <c r="K9" s="31"/>
      <c r="L9" s="66" t="s">
        <v>14</v>
      </c>
      <c r="M9" s="75"/>
      <c r="N9" s="75"/>
      <c r="O9" s="75"/>
      <c r="P9" s="75"/>
      <c r="Q9" s="87"/>
      <c r="R9" s="98">
        <v>4826</v>
      </c>
      <c r="S9" s="107"/>
      <c r="T9" s="107"/>
      <c r="U9" s="107"/>
      <c r="V9" s="118"/>
      <c r="W9" s="128" t="s">
        <v>177</v>
      </c>
      <c r="X9" s="138"/>
      <c r="Y9" s="138"/>
      <c r="Z9" s="138"/>
      <c r="AA9" s="138"/>
      <c r="AB9" s="138"/>
      <c r="AC9" s="138"/>
      <c r="AD9" s="138"/>
      <c r="AE9" s="138"/>
      <c r="AF9" s="138"/>
      <c r="AG9" s="138"/>
      <c r="AH9" s="138"/>
      <c r="AI9" s="138"/>
      <c r="AJ9" s="138"/>
      <c r="AK9" s="138"/>
      <c r="AL9" s="165"/>
      <c r="AM9" s="176" t="s">
        <v>178</v>
      </c>
      <c r="AN9" s="59"/>
      <c r="AO9" s="59"/>
      <c r="AP9" s="59"/>
      <c r="AQ9" s="59"/>
      <c r="AR9" s="59"/>
      <c r="AS9" s="59"/>
      <c r="AT9" s="64"/>
      <c r="AU9" s="183" t="s">
        <v>75</v>
      </c>
      <c r="AV9" s="140"/>
      <c r="AW9" s="140"/>
      <c r="AX9" s="140"/>
      <c r="AY9" s="191" t="s">
        <v>76</v>
      </c>
      <c r="AZ9" s="199"/>
      <c r="BA9" s="199"/>
      <c r="BB9" s="199"/>
      <c r="BC9" s="199"/>
      <c r="BD9" s="199"/>
      <c r="BE9" s="199"/>
      <c r="BF9" s="199"/>
      <c r="BG9" s="199"/>
      <c r="BH9" s="199"/>
      <c r="BI9" s="199"/>
      <c r="BJ9" s="199"/>
      <c r="BK9" s="199"/>
      <c r="BL9" s="199"/>
      <c r="BM9" s="210"/>
      <c r="BN9" s="215">
        <v>-167231</v>
      </c>
      <c r="BO9" s="218"/>
      <c r="BP9" s="218"/>
      <c r="BQ9" s="218"/>
      <c r="BR9" s="218"/>
      <c r="BS9" s="218"/>
      <c r="BT9" s="218"/>
      <c r="BU9" s="221"/>
      <c r="BV9" s="215">
        <v>89080</v>
      </c>
      <c r="BW9" s="218"/>
      <c r="BX9" s="218"/>
      <c r="BY9" s="218"/>
      <c r="BZ9" s="218"/>
      <c r="CA9" s="218"/>
      <c r="CB9" s="218"/>
      <c r="CC9" s="221"/>
      <c r="CD9" s="193" t="s">
        <v>73</v>
      </c>
      <c r="CE9" s="112"/>
      <c r="CF9" s="112"/>
      <c r="CG9" s="112"/>
      <c r="CH9" s="112"/>
      <c r="CI9" s="112"/>
      <c r="CJ9" s="112"/>
      <c r="CK9" s="112"/>
      <c r="CL9" s="112"/>
      <c r="CM9" s="112"/>
      <c r="CN9" s="112"/>
      <c r="CO9" s="112"/>
      <c r="CP9" s="112"/>
      <c r="CQ9" s="112"/>
      <c r="CR9" s="112"/>
      <c r="CS9" s="212"/>
      <c r="CT9" s="231">
        <v>16.7</v>
      </c>
      <c r="CU9" s="239"/>
      <c r="CV9" s="239"/>
      <c r="CW9" s="239"/>
      <c r="CX9" s="239"/>
      <c r="CY9" s="239"/>
      <c r="CZ9" s="239"/>
      <c r="DA9" s="247"/>
      <c r="DB9" s="231">
        <v>17.100000000000001</v>
      </c>
      <c r="DC9" s="239"/>
      <c r="DD9" s="239"/>
      <c r="DE9" s="239"/>
      <c r="DF9" s="239"/>
      <c r="DG9" s="239"/>
      <c r="DH9" s="239"/>
      <c r="DI9" s="247"/>
    </row>
    <row r="10" spans="1:119" ht="18.75" customHeight="1">
      <c r="A10" s="2"/>
      <c r="B10" s="10"/>
      <c r="C10" s="27"/>
      <c r="D10" s="27"/>
      <c r="E10" s="27"/>
      <c r="F10" s="27"/>
      <c r="G10" s="27"/>
      <c r="H10" s="27"/>
      <c r="I10" s="27"/>
      <c r="J10" s="27"/>
      <c r="K10" s="31"/>
      <c r="L10" s="52" t="s">
        <v>181</v>
      </c>
      <c r="M10" s="59"/>
      <c r="N10" s="59"/>
      <c r="O10" s="59"/>
      <c r="P10" s="59"/>
      <c r="Q10" s="64"/>
      <c r="R10" s="73">
        <v>5480</v>
      </c>
      <c r="S10" s="81"/>
      <c r="T10" s="81"/>
      <c r="U10" s="81"/>
      <c r="V10" s="119"/>
      <c r="W10" s="129"/>
      <c r="X10" s="54"/>
      <c r="Y10" s="54"/>
      <c r="Z10" s="54"/>
      <c r="AA10" s="54"/>
      <c r="AB10" s="54"/>
      <c r="AC10" s="54"/>
      <c r="AD10" s="54"/>
      <c r="AE10" s="54"/>
      <c r="AF10" s="54"/>
      <c r="AG10" s="54"/>
      <c r="AH10" s="54"/>
      <c r="AI10" s="54"/>
      <c r="AJ10" s="54"/>
      <c r="AK10" s="54"/>
      <c r="AL10" s="166"/>
      <c r="AM10" s="176" t="s">
        <v>182</v>
      </c>
      <c r="AN10" s="59"/>
      <c r="AO10" s="59"/>
      <c r="AP10" s="59"/>
      <c r="AQ10" s="59"/>
      <c r="AR10" s="59"/>
      <c r="AS10" s="59"/>
      <c r="AT10" s="64"/>
      <c r="AU10" s="183" t="s">
        <v>185</v>
      </c>
      <c r="AV10" s="140"/>
      <c r="AW10" s="140"/>
      <c r="AX10" s="140"/>
      <c r="AY10" s="191" t="s">
        <v>186</v>
      </c>
      <c r="AZ10" s="199"/>
      <c r="BA10" s="199"/>
      <c r="BB10" s="199"/>
      <c r="BC10" s="199"/>
      <c r="BD10" s="199"/>
      <c r="BE10" s="199"/>
      <c r="BF10" s="199"/>
      <c r="BG10" s="199"/>
      <c r="BH10" s="199"/>
      <c r="BI10" s="199"/>
      <c r="BJ10" s="199"/>
      <c r="BK10" s="199"/>
      <c r="BL10" s="199"/>
      <c r="BM10" s="210"/>
      <c r="BN10" s="215">
        <v>229</v>
      </c>
      <c r="BO10" s="218"/>
      <c r="BP10" s="218"/>
      <c r="BQ10" s="218"/>
      <c r="BR10" s="218"/>
      <c r="BS10" s="218"/>
      <c r="BT10" s="218"/>
      <c r="BU10" s="221"/>
      <c r="BV10" s="215">
        <v>229</v>
      </c>
      <c r="BW10" s="218"/>
      <c r="BX10" s="218"/>
      <c r="BY10" s="218"/>
      <c r="BZ10" s="218"/>
      <c r="CA10" s="218"/>
      <c r="CB10" s="218"/>
      <c r="CC10" s="221"/>
      <c r="CD10" s="223" t="s">
        <v>187</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191</v>
      </c>
      <c r="M11" s="60"/>
      <c r="N11" s="60"/>
      <c r="O11" s="60"/>
      <c r="P11" s="60"/>
      <c r="Q11" s="65"/>
      <c r="R11" s="99" t="s">
        <v>192</v>
      </c>
      <c r="S11" s="108"/>
      <c r="T11" s="108"/>
      <c r="U11" s="108"/>
      <c r="V11" s="120"/>
      <c r="W11" s="129"/>
      <c r="X11" s="54"/>
      <c r="Y11" s="54"/>
      <c r="Z11" s="54"/>
      <c r="AA11" s="54"/>
      <c r="AB11" s="54"/>
      <c r="AC11" s="54"/>
      <c r="AD11" s="54"/>
      <c r="AE11" s="54"/>
      <c r="AF11" s="54"/>
      <c r="AG11" s="54"/>
      <c r="AH11" s="54"/>
      <c r="AI11" s="54"/>
      <c r="AJ11" s="54"/>
      <c r="AK11" s="54"/>
      <c r="AL11" s="166"/>
      <c r="AM11" s="176" t="s">
        <v>194</v>
      </c>
      <c r="AN11" s="59"/>
      <c r="AO11" s="59"/>
      <c r="AP11" s="59"/>
      <c r="AQ11" s="59"/>
      <c r="AR11" s="59"/>
      <c r="AS11" s="59"/>
      <c r="AT11" s="64"/>
      <c r="AU11" s="183" t="s">
        <v>185</v>
      </c>
      <c r="AV11" s="140"/>
      <c r="AW11" s="140"/>
      <c r="AX11" s="140"/>
      <c r="AY11" s="191" t="s">
        <v>195</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198</v>
      </c>
      <c r="CE11" s="112"/>
      <c r="CF11" s="112"/>
      <c r="CG11" s="112"/>
      <c r="CH11" s="112"/>
      <c r="CI11" s="112"/>
      <c r="CJ11" s="112"/>
      <c r="CK11" s="112"/>
      <c r="CL11" s="112"/>
      <c r="CM11" s="112"/>
      <c r="CN11" s="112"/>
      <c r="CO11" s="112"/>
      <c r="CP11" s="112"/>
      <c r="CQ11" s="112"/>
      <c r="CR11" s="112"/>
      <c r="CS11" s="212"/>
      <c r="CT11" s="233" t="s">
        <v>199</v>
      </c>
      <c r="CU11" s="241"/>
      <c r="CV11" s="241"/>
      <c r="CW11" s="241"/>
      <c r="CX11" s="241"/>
      <c r="CY11" s="241"/>
      <c r="CZ11" s="241"/>
      <c r="DA11" s="249"/>
      <c r="DB11" s="233" t="s">
        <v>199</v>
      </c>
      <c r="DC11" s="241"/>
      <c r="DD11" s="241"/>
      <c r="DE11" s="241"/>
      <c r="DF11" s="241"/>
      <c r="DG11" s="241"/>
      <c r="DH11" s="241"/>
      <c r="DI11" s="249"/>
    </row>
    <row r="12" spans="1:119" ht="18.75" customHeight="1">
      <c r="A12" s="2"/>
      <c r="B12" s="11" t="s">
        <v>201</v>
      </c>
      <c r="C12" s="28"/>
      <c r="D12" s="28"/>
      <c r="E12" s="28"/>
      <c r="F12" s="28"/>
      <c r="G12" s="28"/>
      <c r="H12" s="28"/>
      <c r="I12" s="28"/>
      <c r="J12" s="28"/>
      <c r="K12" s="61"/>
      <c r="L12" s="67" t="s">
        <v>202</v>
      </c>
      <c r="M12" s="76"/>
      <c r="N12" s="76"/>
      <c r="O12" s="76"/>
      <c r="P12" s="76"/>
      <c r="Q12" s="88"/>
      <c r="R12" s="100">
        <v>4839</v>
      </c>
      <c r="S12" s="109"/>
      <c r="T12" s="109"/>
      <c r="U12" s="109"/>
      <c r="V12" s="121"/>
      <c r="W12" s="133" t="s">
        <v>5</v>
      </c>
      <c r="X12" s="140"/>
      <c r="Y12" s="140"/>
      <c r="Z12" s="140"/>
      <c r="AA12" s="140"/>
      <c r="AB12" s="145"/>
      <c r="AC12" s="149" t="s">
        <v>109</v>
      </c>
      <c r="AD12" s="156"/>
      <c r="AE12" s="156"/>
      <c r="AF12" s="156"/>
      <c r="AG12" s="159"/>
      <c r="AH12" s="149" t="s">
        <v>204</v>
      </c>
      <c r="AI12" s="156"/>
      <c r="AJ12" s="156"/>
      <c r="AK12" s="156"/>
      <c r="AL12" s="171"/>
      <c r="AM12" s="176" t="s">
        <v>205</v>
      </c>
      <c r="AN12" s="59"/>
      <c r="AO12" s="59"/>
      <c r="AP12" s="59"/>
      <c r="AQ12" s="59"/>
      <c r="AR12" s="59"/>
      <c r="AS12" s="59"/>
      <c r="AT12" s="64"/>
      <c r="AU12" s="183" t="s">
        <v>75</v>
      </c>
      <c r="AV12" s="140"/>
      <c r="AW12" s="140"/>
      <c r="AX12" s="140"/>
      <c r="AY12" s="191" t="s">
        <v>208</v>
      </c>
      <c r="AZ12" s="199"/>
      <c r="BA12" s="199"/>
      <c r="BB12" s="199"/>
      <c r="BC12" s="199"/>
      <c r="BD12" s="199"/>
      <c r="BE12" s="199"/>
      <c r="BF12" s="199"/>
      <c r="BG12" s="199"/>
      <c r="BH12" s="199"/>
      <c r="BI12" s="199"/>
      <c r="BJ12" s="199"/>
      <c r="BK12" s="199"/>
      <c r="BL12" s="199"/>
      <c r="BM12" s="210"/>
      <c r="BN12" s="215">
        <v>200000</v>
      </c>
      <c r="BO12" s="218"/>
      <c r="BP12" s="218"/>
      <c r="BQ12" s="218"/>
      <c r="BR12" s="218"/>
      <c r="BS12" s="218"/>
      <c r="BT12" s="218"/>
      <c r="BU12" s="221"/>
      <c r="BV12" s="215">
        <v>0</v>
      </c>
      <c r="BW12" s="218"/>
      <c r="BX12" s="218"/>
      <c r="BY12" s="218"/>
      <c r="BZ12" s="218"/>
      <c r="CA12" s="218"/>
      <c r="CB12" s="218"/>
      <c r="CC12" s="221"/>
      <c r="CD12" s="193" t="s">
        <v>209</v>
      </c>
      <c r="CE12" s="112"/>
      <c r="CF12" s="112"/>
      <c r="CG12" s="112"/>
      <c r="CH12" s="112"/>
      <c r="CI12" s="112"/>
      <c r="CJ12" s="112"/>
      <c r="CK12" s="112"/>
      <c r="CL12" s="112"/>
      <c r="CM12" s="112"/>
      <c r="CN12" s="112"/>
      <c r="CO12" s="112"/>
      <c r="CP12" s="112"/>
      <c r="CQ12" s="112"/>
      <c r="CR12" s="112"/>
      <c r="CS12" s="212"/>
      <c r="CT12" s="233" t="s">
        <v>199</v>
      </c>
      <c r="CU12" s="241"/>
      <c r="CV12" s="241"/>
      <c r="CW12" s="241"/>
      <c r="CX12" s="241"/>
      <c r="CY12" s="241"/>
      <c r="CZ12" s="241"/>
      <c r="DA12" s="249"/>
      <c r="DB12" s="233" t="s">
        <v>199</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211</v>
      </c>
      <c r="N13" s="83"/>
      <c r="O13" s="83"/>
      <c r="P13" s="83"/>
      <c r="Q13" s="89"/>
      <c r="R13" s="101">
        <v>4821</v>
      </c>
      <c r="S13" s="110"/>
      <c r="T13" s="110"/>
      <c r="U13" s="110"/>
      <c r="V13" s="122"/>
      <c r="W13" s="131" t="s">
        <v>212</v>
      </c>
      <c r="X13" s="57"/>
      <c r="Y13" s="57"/>
      <c r="Z13" s="57"/>
      <c r="AA13" s="57"/>
      <c r="AB13" s="25"/>
      <c r="AC13" s="73">
        <v>953</v>
      </c>
      <c r="AD13" s="81"/>
      <c r="AE13" s="81"/>
      <c r="AF13" s="81"/>
      <c r="AG13" s="85"/>
      <c r="AH13" s="73">
        <v>865</v>
      </c>
      <c r="AI13" s="81"/>
      <c r="AJ13" s="81"/>
      <c r="AK13" s="81"/>
      <c r="AL13" s="119"/>
      <c r="AM13" s="176" t="s">
        <v>214</v>
      </c>
      <c r="AN13" s="59"/>
      <c r="AO13" s="59"/>
      <c r="AP13" s="59"/>
      <c r="AQ13" s="59"/>
      <c r="AR13" s="59"/>
      <c r="AS13" s="59"/>
      <c r="AT13" s="64"/>
      <c r="AU13" s="183" t="s">
        <v>185</v>
      </c>
      <c r="AV13" s="140"/>
      <c r="AW13" s="140"/>
      <c r="AX13" s="140"/>
      <c r="AY13" s="191" t="s">
        <v>216</v>
      </c>
      <c r="AZ13" s="199"/>
      <c r="BA13" s="199"/>
      <c r="BB13" s="199"/>
      <c r="BC13" s="199"/>
      <c r="BD13" s="199"/>
      <c r="BE13" s="199"/>
      <c r="BF13" s="199"/>
      <c r="BG13" s="199"/>
      <c r="BH13" s="199"/>
      <c r="BI13" s="199"/>
      <c r="BJ13" s="199"/>
      <c r="BK13" s="199"/>
      <c r="BL13" s="199"/>
      <c r="BM13" s="210"/>
      <c r="BN13" s="215">
        <v>-367002</v>
      </c>
      <c r="BO13" s="218"/>
      <c r="BP13" s="218"/>
      <c r="BQ13" s="218"/>
      <c r="BR13" s="218"/>
      <c r="BS13" s="218"/>
      <c r="BT13" s="218"/>
      <c r="BU13" s="221"/>
      <c r="BV13" s="215">
        <v>89309</v>
      </c>
      <c r="BW13" s="218"/>
      <c r="BX13" s="218"/>
      <c r="BY13" s="218"/>
      <c r="BZ13" s="218"/>
      <c r="CA13" s="218"/>
      <c r="CB13" s="218"/>
      <c r="CC13" s="221"/>
      <c r="CD13" s="193" t="s">
        <v>217</v>
      </c>
      <c r="CE13" s="112"/>
      <c r="CF13" s="112"/>
      <c r="CG13" s="112"/>
      <c r="CH13" s="112"/>
      <c r="CI13" s="112"/>
      <c r="CJ13" s="112"/>
      <c r="CK13" s="112"/>
      <c r="CL13" s="112"/>
      <c r="CM13" s="112"/>
      <c r="CN13" s="112"/>
      <c r="CO13" s="112"/>
      <c r="CP13" s="112"/>
      <c r="CQ13" s="112"/>
      <c r="CR13" s="112"/>
      <c r="CS13" s="212"/>
      <c r="CT13" s="231">
        <v>7.4</v>
      </c>
      <c r="CU13" s="239"/>
      <c r="CV13" s="239"/>
      <c r="CW13" s="239"/>
      <c r="CX13" s="239"/>
      <c r="CY13" s="239"/>
      <c r="CZ13" s="239"/>
      <c r="DA13" s="247"/>
      <c r="DB13" s="231">
        <v>7</v>
      </c>
      <c r="DC13" s="239"/>
      <c r="DD13" s="239"/>
      <c r="DE13" s="239"/>
      <c r="DF13" s="239"/>
      <c r="DG13" s="239"/>
      <c r="DH13" s="239"/>
      <c r="DI13" s="247"/>
    </row>
    <row r="14" spans="1:119" ht="18.75" customHeight="1">
      <c r="A14" s="2"/>
      <c r="B14" s="12"/>
      <c r="C14" s="29"/>
      <c r="D14" s="29"/>
      <c r="E14" s="29"/>
      <c r="F14" s="29"/>
      <c r="G14" s="29"/>
      <c r="H14" s="29"/>
      <c r="I14" s="29"/>
      <c r="J14" s="29"/>
      <c r="K14" s="62"/>
      <c r="L14" s="69" t="s">
        <v>218</v>
      </c>
      <c r="M14" s="78"/>
      <c r="N14" s="78"/>
      <c r="O14" s="78"/>
      <c r="P14" s="78"/>
      <c r="Q14" s="90"/>
      <c r="R14" s="101">
        <v>4994</v>
      </c>
      <c r="S14" s="110"/>
      <c r="T14" s="110"/>
      <c r="U14" s="110"/>
      <c r="V14" s="122"/>
      <c r="W14" s="130"/>
      <c r="X14" s="58"/>
      <c r="Y14" s="58"/>
      <c r="Z14" s="58"/>
      <c r="AA14" s="58"/>
      <c r="AB14" s="24"/>
      <c r="AC14" s="150">
        <v>38.200000000000003</v>
      </c>
      <c r="AD14" s="157"/>
      <c r="AE14" s="157"/>
      <c r="AF14" s="157"/>
      <c r="AG14" s="160"/>
      <c r="AH14" s="150">
        <v>33.1</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221</v>
      </c>
      <c r="CE14" s="201"/>
      <c r="CF14" s="201"/>
      <c r="CG14" s="201"/>
      <c r="CH14" s="201"/>
      <c r="CI14" s="201"/>
      <c r="CJ14" s="201"/>
      <c r="CK14" s="201"/>
      <c r="CL14" s="201"/>
      <c r="CM14" s="201"/>
      <c r="CN14" s="201"/>
      <c r="CO14" s="201"/>
      <c r="CP14" s="201"/>
      <c r="CQ14" s="201"/>
      <c r="CR14" s="201"/>
      <c r="CS14" s="213"/>
      <c r="CT14" s="235" t="s">
        <v>199</v>
      </c>
      <c r="CU14" s="243"/>
      <c r="CV14" s="243"/>
      <c r="CW14" s="243"/>
      <c r="CX14" s="243"/>
      <c r="CY14" s="243"/>
      <c r="CZ14" s="243"/>
      <c r="DA14" s="251"/>
      <c r="DB14" s="235" t="s">
        <v>199</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211</v>
      </c>
      <c r="N15" s="83"/>
      <c r="O15" s="83"/>
      <c r="P15" s="83"/>
      <c r="Q15" s="89"/>
      <c r="R15" s="101">
        <v>4977</v>
      </c>
      <c r="S15" s="110"/>
      <c r="T15" s="110"/>
      <c r="U15" s="110"/>
      <c r="V15" s="122"/>
      <c r="W15" s="131" t="s">
        <v>7</v>
      </c>
      <c r="X15" s="57"/>
      <c r="Y15" s="57"/>
      <c r="Z15" s="57"/>
      <c r="AA15" s="57"/>
      <c r="AB15" s="25"/>
      <c r="AC15" s="73">
        <v>365</v>
      </c>
      <c r="AD15" s="81"/>
      <c r="AE15" s="81"/>
      <c r="AF15" s="81"/>
      <c r="AG15" s="85"/>
      <c r="AH15" s="73">
        <v>420</v>
      </c>
      <c r="AI15" s="81"/>
      <c r="AJ15" s="81"/>
      <c r="AK15" s="81"/>
      <c r="AL15" s="119"/>
      <c r="AM15" s="176"/>
      <c r="AN15" s="59"/>
      <c r="AO15" s="59"/>
      <c r="AP15" s="59"/>
      <c r="AQ15" s="59"/>
      <c r="AR15" s="59"/>
      <c r="AS15" s="59"/>
      <c r="AT15" s="64"/>
      <c r="AU15" s="183"/>
      <c r="AV15" s="140"/>
      <c r="AW15" s="140"/>
      <c r="AX15" s="140"/>
      <c r="AY15" s="190" t="s">
        <v>222</v>
      </c>
      <c r="AZ15" s="198"/>
      <c r="BA15" s="198"/>
      <c r="BB15" s="198"/>
      <c r="BC15" s="198"/>
      <c r="BD15" s="198"/>
      <c r="BE15" s="198"/>
      <c r="BF15" s="198"/>
      <c r="BG15" s="198"/>
      <c r="BH15" s="198"/>
      <c r="BI15" s="198"/>
      <c r="BJ15" s="198"/>
      <c r="BK15" s="198"/>
      <c r="BL15" s="198"/>
      <c r="BM15" s="209"/>
      <c r="BN15" s="214">
        <v>847297</v>
      </c>
      <c r="BO15" s="217"/>
      <c r="BP15" s="217"/>
      <c r="BQ15" s="217"/>
      <c r="BR15" s="217"/>
      <c r="BS15" s="217"/>
      <c r="BT15" s="217"/>
      <c r="BU15" s="220"/>
      <c r="BV15" s="214">
        <v>820067</v>
      </c>
      <c r="BW15" s="217"/>
      <c r="BX15" s="217"/>
      <c r="BY15" s="217"/>
      <c r="BZ15" s="217"/>
      <c r="CA15" s="217"/>
      <c r="CB15" s="217"/>
      <c r="CC15" s="220"/>
      <c r="CD15" s="223" t="s">
        <v>210</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224</v>
      </c>
      <c r="M16" s="79"/>
      <c r="N16" s="79"/>
      <c r="O16" s="79"/>
      <c r="P16" s="79"/>
      <c r="Q16" s="91"/>
      <c r="R16" s="102" t="s">
        <v>225</v>
      </c>
      <c r="S16" s="111"/>
      <c r="T16" s="111"/>
      <c r="U16" s="111"/>
      <c r="V16" s="123"/>
      <c r="W16" s="130"/>
      <c r="X16" s="58"/>
      <c r="Y16" s="58"/>
      <c r="Z16" s="58"/>
      <c r="AA16" s="58"/>
      <c r="AB16" s="24"/>
      <c r="AC16" s="150">
        <v>14.6</v>
      </c>
      <c r="AD16" s="157"/>
      <c r="AE16" s="157"/>
      <c r="AF16" s="157"/>
      <c r="AG16" s="160"/>
      <c r="AH16" s="150">
        <v>16.100000000000001</v>
      </c>
      <c r="AI16" s="157"/>
      <c r="AJ16" s="157"/>
      <c r="AK16" s="157"/>
      <c r="AL16" s="172"/>
      <c r="AM16" s="176"/>
      <c r="AN16" s="59"/>
      <c r="AO16" s="59"/>
      <c r="AP16" s="59"/>
      <c r="AQ16" s="59"/>
      <c r="AR16" s="59"/>
      <c r="AS16" s="59"/>
      <c r="AT16" s="64"/>
      <c r="AU16" s="183"/>
      <c r="AV16" s="140"/>
      <c r="AW16" s="140"/>
      <c r="AX16" s="140"/>
      <c r="AY16" s="191" t="s">
        <v>107</v>
      </c>
      <c r="AZ16" s="199"/>
      <c r="BA16" s="199"/>
      <c r="BB16" s="199"/>
      <c r="BC16" s="199"/>
      <c r="BD16" s="199"/>
      <c r="BE16" s="199"/>
      <c r="BF16" s="199"/>
      <c r="BG16" s="199"/>
      <c r="BH16" s="199"/>
      <c r="BI16" s="199"/>
      <c r="BJ16" s="199"/>
      <c r="BK16" s="199"/>
      <c r="BL16" s="199"/>
      <c r="BM16" s="210"/>
      <c r="BN16" s="215">
        <v>4732559</v>
      </c>
      <c r="BO16" s="218"/>
      <c r="BP16" s="218"/>
      <c r="BQ16" s="218"/>
      <c r="BR16" s="218"/>
      <c r="BS16" s="218"/>
      <c r="BT16" s="218"/>
      <c r="BU16" s="221"/>
      <c r="BV16" s="215">
        <v>4682192</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101</v>
      </c>
      <c r="N17" s="84"/>
      <c r="O17" s="84"/>
      <c r="P17" s="84"/>
      <c r="Q17" s="92"/>
      <c r="R17" s="102" t="s">
        <v>225</v>
      </c>
      <c r="S17" s="111"/>
      <c r="T17" s="111"/>
      <c r="U17" s="111"/>
      <c r="V17" s="123"/>
      <c r="W17" s="131" t="s">
        <v>95</v>
      </c>
      <c r="X17" s="57"/>
      <c r="Y17" s="57"/>
      <c r="Z17" s="57"/>
      <c r="AA17" s="57"/>
      <c r="AB17" s="25"/>
      <c r="AC17" s="73">
        <v>1178</v>
      </c>
      <c r="AD17" s="81"/>
      <c r="AE17" s="81"/>
      <c r="AF17" s="81"/>
      <c r="AG17" s="85"/>
      <c r="AH17" s="73">
        <v>1328</v>
      </c>
      <c r="AI17" s="81"/>
      <c r="AJ17" s="81"/>
      <c r="AK17" s="81"/>
      <c r="AL17" s="119"/>
      <c r="AM17" s="176"/>
      <c r="AN17" s="59"/>
      <c r="AO17" s="59"/>
      <c r="AP17" s="59"/>
      <c r="AQ17" s="59"/>
      <c r="AR17" s="59"/>
      <c r="AS17" s="59"/>
      <c r="AT17" s="64"/>
      <c r="AU17" s="183"/>
      <c r="AV17" s="140"/>
      <c r="AW17" s="140"/>
      <c r="AX17" s="140"/>
      <c r="AY17" s="191" t="s">
        <v>226</v>
      </c>
      <c r="AZ17" s="199"/>
      <c r="BA17" s="199"/>
      <c r="BB17" s="199"/>
      <c r="BC17" s="199"/>
      <c r="BD17" s="199"/>
      <c r="BE17" s="199"/>
      <c r="BF17" s="199"/>
      <c r="BG17" s="199"/>
      <c r="BH17" s="199"/>
      <c r="BI17" s="199"/>
      <c r="BJ17" s="199"/>
      <c r="BK17" s="199"/>
      <c r="BL17" s="199"/>
      <c r="BM17" s="210"/>
      <c r="BN17" s="215">
        <v>1014457</v>
      </c>
      <c r="BO17" s="218"/>
      <c r="BP17" s="218"/>
      <c r="BQ17" s="218"/>
      <c r="BR17" s="218"/>
      <c r="BS17" s="218"/>
      <c r="BT17" s="218"/>
      <c r="BU17" s="221"/>
      <c r="BV17" s="215">
        <v>988633</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193</v>
      </c>
      <c r="C18" s="31"/>
      <c r="D18" s="31"/>
      <c r="E18" s="49"/>
      <c r="F18" s="49"/>
      <c r="G18" s="49"/>
      <c r="H18" s="49"/>
      <c r="I18" s="49"/>
      <c r="J18" s="49"/>
      <c r="K18" s="49"/>
      <c r="L18" s="71">
        <v>448.84</v>
      </c>
      <c r="M18" s="71"/>
      <c r="N18" s="71"/>
      <c r="O18" s="71"/>
      <c r="P18" s="71"/>
      <c r="Q18" s="71"/>
      <c r="R18" s="103"/>
      <c r="S18" s="103"/>
      <c r="T18" s="103"/>
      <c r="U18" s="103"/>
      <c r="V18" s="124"/>
      <c r="W18" s="132"/>
      <c r="X18" s="139"/>
      <c r="Y18" s="139"/>
      <c r="Z18" s="139"/>
      <c r="AA18" s="139"/>
      <c r="AB18" s="26"/>
      <c r="AC18" s="151">
        <v>47.2</v>
      </c>
      <c r="AD18" s="158"/>
      <c r="AE18" s="158"/>
      <c r="AF18" s="158"/>
      <c r="AG18" s="161"/>
      <c r="AH18" s="151">
        <v>50.8</v>
      </c>
      <c r="AI18" s="158"/>
      <c r="AJ18" s="158"/>
      <c r="AK18" s="158"/>
      <c r="AL18" s="173"/>
      <c r="AM18" s="176"/>
      <c r="AN18" s="59"/>
      <c r="AO18" s="59"/>
      <c r="AP18" s="59"/>
      <c r="AQ18" s="59"/>
      <c r="AR18" s="59"/>
      <c r="AS18" s="59"/>
      <c r="AT18" s="64"/>
      <c r="AU18" s="183"/>
      <c r="AV18" s="140"/>
      <c r="AW18" s="140"/>
      <c r="AX18" s="140"/>
      <c r="AY18" s="191" t="s">
        <v>227</v>
      </c>
      <c r="AZ18" s="199"/>
      <c r="BA18" s="199"/>
      <c r="BB18" s="199"/>
      <c r="BC18" s="199"/>
      <c r="BD18" s="199"/>
      <c r="BE18" s="199"/>
      <c r="BF18" s="199"/>
      <c r="BG18" s="199"/>
      <c r="BH18" s="199"/>
      <c r="BI18" s="199"/>
      <c r="BJ18" s="199"/>
      <c r="BK18" s="199"/>
      <c r="BL18" s="199"/>
      <c r="BM18" s="210"/>
      <c r="BN18" s="215">
        <v>4357054</v>
      </c>
      <c r="BO18" s="218"/>
      <c r="BP18" s="218"/>
      <c r="BQ18" s="218"/>
      <c r="BR18" s="218"/>
      <c r="BS18" s="218"/>
      <c r="BT18" s="218"/>
      <c r="BU18" s="221"/>
      <c r="BV18" s="215">
        <v>4236565</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70</v>
      </c>
      <c r="C19" s="31"/>
      <c r="D19" s="31"/>
      <c r="E19" s="49"/>
      <c r="F19" s="49"/>
      <c r="G19" s="49"/>
      <c r="H19" s="49"/>
      <c r="I19" s="49"/>
      <c r="J19" s="49"/>
      <c r="K19" s="49"/>
      <c r="L19" s="72">
        <v>11</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228</v>
      </c>
      <c r="AZ19" s="199"/>
      <c r="BA19" s="199"/>
      <c r="BB19" s="199"/>
      <c r="BC19" s="199"/>
      <c r="BD19" s="199"/>
      <c r="BE19" s="199"/>
      <c r="BF19" s="199"/>
      <c r="BG19" s="199"/>
      <c r="BH19" s="199"/>
      <c r="BI19" s="199"/>
      <c r="BJ19" s="199"/>
      <c r="BK19" s="199"/>
      <c r="BL19" s="199"/>
      <c r="BM19" s="210"/>
      <c r="BN19" s="215">
        <v>6438300</v>
      </c>
      <c r="BO19" s="218"/>
      <c r="BP19" s="218"/>
      <c r="BQ19" s="218"/>
      <c r="BR19" s="218"/>
      <c r="BS19" s="218"/>
      <c r="BT19" s="218"/>
      <c r="BU19" s="221"/>
      <c r="BV19" s="215">
        <v>6214721</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232</v>
      </c>
      <c r="C20" s="31"/>
      <c r="D20" s="31"/>
      <c r="E20" s="49"/>
      <c r="F20" s="49"/>
      <c r="G20" s="49"/>
      <c r="H20" s="49"/>
      <c r="I20" s="49"/>
      <c r="J20" s="49"/>
      <c r="K20" s="49"/>
      <c r="L20" s="72">
        <v>2137</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234</v>
      </c>
      <c r="C22" s="33"/>
      <c r="D22" s="41"/>
      <c r="E22" s="50" t="s">
        <v>5</v>
      </c>
      <c r="F22" s="57"/>
      <c r="G22" s="57"/>
      <c r="H22" s="57"/>
      <c r="I22" s="57"/>
      <c r="J22" s="57"/>
      <c r="K22" s="25"/>
      <c r="L22" s="50" t="s">
        <v>236</v>
      </c>
      <c r="M22" s="57"/>
      <c r="N22" s="57"/>
      <c r="O22" s="57"/>
      <c r="P22" s="25"/>
      <c r="Q22" s="93" t="s">
        <v>238</v>
      </c>
      <c r="R22" s="105"/>
      <c r="S22" s="105"/>
      <c r="T22" s="105"/>
      <c r="U22" s="105"/>
      <c r="V22" s="126"/>
      <c r="W22" s="134" t="s">
        <v>239</v>
      </c>
      <c r="X22" s="33"/>
      <c r="Y22" s="41"/>
      <c r="Z22" s="50" t="s">
        <v>5</v>
      </c>
      <c r="AA22" s="57"/>
      <c r="AB22" s="57"/>
      <c r="AC22" s="57"/>
      <c r="AD22" s="57"/>
      <c r="AE22" s="57"/>
      <c r="AF22" s="57"/>
      <c r="AG22" s="25"/>
      <c r="AH22" s="164" t="s">
        <v>179</v>
      </c>
      <c r="AI22" s="57"/>
      <c r="AJ22" s="57"/>
      <c r="AK22" s="57"/>
      <c r="AL22" s="25"/>
      <c r="AM22" s="164" t="s">
        <v>240</v>
      </c>
      <c r="AN22" s="179"/>
      <c r="AO22" s="179"/>
      <c r="AP22" s="179"/>
      <c r="AQ22" s="179"/>
      <c r="AR22" s="181"/>
      <c r="AS22" s="93" t="s">
        <v>238</v>
      </c>
      <c r="AT22" s="105"/>
      <c r="AU22" s="105"/>
      <c r="AV22" s="105"/>
      <c r="AW22" s="105"/>
      <c r="AX22" s="188"/>
      <c r="AY22" s="190" t="s">
        <v>242</v>
      </c>
      <c r="AZ22" s="198"/>
      <c r="BA22" s="198"/>
      <c r="BB22" s="198"/>
      <c r="BC22" s="198"/>
      <c r="BD22" s="198"/>
      <c r="BE22" s="198"/>
      <c r="BF22" s="198"/>
      <c r="BG22" s="198"/>
      <c r="BH22" s="198"/>
      <c r="BI22" s="198"/>
      <c r="BJ22" s="198"/>
      <c r="BK22" s="198"/>
      <c r="BL22" s="198"/>
      <c r="BM22" s="209"/>
      <c r="BN22" s="214">
        <v>6890276</v>
      </c>
      <c r="BO22" s="217"/>
      <c r="BP22" s="217"/>
      <c r="BQ22" s="217"/>
      <c r="BR22" s="217"/>
      <c r="BS22" s="217"/>
      <c r="BT22" s="217"/>
      <c r="BU22" s="220"/>
      <c r="BV22" s="214">
        <v>7500434</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244</v>
      </c>
      <c r="AZ23" s="199"/>
      <c r="BA23" s="199"/>
      <c r="BB23" s="199"/>
      <c r="BC23" s="199"/>
      <c r="BD23" s="199"/>
      <c r="BE23" s="199"/>
      <c r="BF23" s="199"/>
      <c r="BG23" s="199"/>
      <c r="BH23" s="199"/>
      <c r="BI23" s="199"/>
      <c r="BJ23" s="199"/>
      <c r="BK23" s="199"/>
      <c r="BL23" s="199"/>
      <c r="BM23" s="210"/>
      <c r="BN23" s="215">
        <v>5096832</v>
      </c>
      <c r="BO23" s="218"/>
      <c r="BP23" s="218"/>
      <c r="BQ23" s="218"/>
      <c r="BR23" s="218"/>
      <c r="BS23" s="218"/>
      <c r="BT23" s="218"/>
      <c r="BU23" s="221"/>
      <c r="BV23" s="215">
        <v>5534975</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246</v>
      </c>
      <c r="F24" s="59"/>
      <c r="G24" s="59"/>
      <c r="H24" s="59"/>
      <c r="I24" s="59"/>
      <c r="J24" s="59"/>
      <c r="K24" s="64"/>
      <c r="L24" s="73">
        <v>1</v>
      </c>
      <c r="M24" s="81"/>
      <c r="N24" s="81"/>
      <c r="O24" s="81"/>
      <c r="P24" s="85"/>
      <c r="Q24" s="73">
        <v>6870</v>
      </c>
      <c r="R24" s="81"/>
      <c r="S24" s="81"/>
      <c r="T24" s="81"/>
      <c r="U24" s="81"/>
      <c r="V24" s="85"/>
      <c r="W24" s="135"/>
      <c r="X24" s="34"/>
      <c r="Y24" s="42"/>
      <c r="Z24" s="52" t="s">
        <v>247</v>
      </c>
      <c r="AA24" s="59"/>
      <c r="AB24" s="59"/>
      <c r="AC24" s="59"/>
      <c r="AD24" s="59"/>
      <c r="AE24" s="59"/>
      <c r="AF24" s="59"/>
      <c r="AG24" s="64"/>
      <c r="AH24" s="73">
        <v>110</v>
      </c>
      <c r="AI24" s="81"/>
      <c r="AJ24" s="81"/>
      <c r="AK24" s="81"/>
      <c r="AL24" s="85"/>
      <c r="AM24" s="73">
        <v>345840</v>
      </c>
      <c r="AN24" s="81"/>
      <c r="AO24" s="81"/>
      <c r="AP24" s="81"/>
      <c r="AQ24" s="81"/>
      <c r="AR24" s="85"/>
      <c r="AS24" s="73">
        <v>3144</v>
      </c>
      <c r="AT24" s="81"/>
      <c r="AU24" s="81"/>
      <c r="AV24" s="81"/>
      <c r="AW24" s="81"/>
      <c r="AX24" s="119"/>
      <c r="AY24" s="192" t="s">
        <v>249</v>
      </c>
      <c r="AZ24" s="200"/>
      <c r="BA24" s="200"/>
      <c r="BB24" s="200"/>
      <c r="BC24" s="200"/>
      <c r="BD24" s="200"/>
      <c r="BE24" s="200"/>
      <c r="BF24" s="200"/>
      <c r="BG24" s="200"/>
      <c r="BH24" s="200"/>
      <c r="BI24" s="200"/>
      <c r="BJ24" s="200"/>
      <c r="BK24" s="200"/>
      <c r="BL24" s="200"/>
      <c r="BM24" s="211"/>
      <c r="BN24" s="215">
        <v>4539339</v>
      </c>
      <c r="BO24" s="218"/>
      <c r="BP24" s="218"/>
      <c r="BQ24" s="218"/>
      <c r="BR24" s="218"/>
      <c r="BS24" s="218"/>
      <c r="BT24" s="218"/>
      <c r="BU24" s="221"/>
      <c r="BV24" s="215">
        <v>4906841</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251</v>
      </c>
      <c r="F25" s="59"/>
      <c r="G25" s="59"/>
      <c r="H25" s="59"/>
      <c r="I25" s="59"/>
      <c r="J25" s="59"/>
      <c r="K25" s="64"/>
      <c r="L25" s="73">
        <v>1</v>
      </c>
      <c r="M25" s="81"/>
      <c r="N25" s="81"/>
      <c r="O25" s="81"/>
      <c r="P25" s="85"/>
      <c r="Q25" s="73">
        <v>5900</v>
      </c>
      <c r="R25" s="81"/>
      <c r="S25" s="81"/>
      <c r="T25" s="81"/>
      <c r="U25" s="81"/>
      <c r="V25" s="85"/>
      <c r="W25" s="135"/>
      <c r="X25" s="34"/>
      <c r="Y25" s="42"/>
      <c r="Z25" s="52" t="s">
        <v>252</v>
      </c>
      <c r="AA25" s="59"/>
      <c r="AB25" s="59"/>
      <c r="AC25" s="59"/>
      <c r="AD25" s="59"/>
      <c r="AE25" s="59"/>
      <c r="AF25" s="59"/>
      <c r="AG25" s="64"/>
      <c r="AH25" s="73" t="s">
        <v>199</v>
      </c>
      <c r="AI25" s="81"/>
      <c r="AJ25" s="81"/>
      <c r="AK25" s="81"/>
      <c r="AL25" s="85"/>
      <c r="AM25" s="73" t="s">
        <v>199</v>
      </c>
      <c r="AN25" s="81"/>
      <c r="AO25" s="81"/>
      <c r="AP25" s="81"/>
      <c r="AQ25" s="81"/>
      <c r="AR25" s="85"/>
      <c r="AS25" s="73" t="s">
        <v>199</v>
      </c>
      <c r="AT25" s="81"/>
      <c r="AU25" s="81"/>
      <c r="AV25" s="81"/>
      <c r="AW25" s="81"/>
      <c r="AX25" s="119"/>
      <c r="AY25" s="190" t="s">
        <v>35</v>
      </c>
      <c r="AZ25" s="198"/>
      <c r="BA25" s="198"/>
      <c r="BB25" s="198"/>
      <c r="BC25" s="198"/>
      <c r="BD25" s="198"/>
      <c r="BE25" s="198"/>
      <c r="BF25" s="198"/>
      <c r="BG25" s="198"/>
      <c r="BH25" s="198"/>
      <c r="BI25" s="198"/>
      <c r="BJ25" s="198"/>
      <c r="BK25" s="198"/>
      <c r="BL25" s="198"/>
      <c r="BM25" s="209"/>
      <c r="BN25" s="214">
        <v>328644</v>
      </c>
      <c r="BO25" s="217"/>
      <c r="BP25" s="217"/>
      <c r="BQ25" s="217"/>
      <c r="BR25" s="217"/>
      <c r="BS25" s="217"/>
      <c r="BT25" s="217"/>
      <c r="BU25" s="220"/>
      <c r="BV25" s="214">
        <v>287631</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253</v>
      </c>
      <c r="F26" s="59"/>
      <c r="G26" s="59"/>
      <c r="H26" s="59"/>
      <c r="I26" s="59"/>
      <c r="J26" s="59"/>
      <c r="K26" s="64"/>
      <c r="L26" s="73">
        <v>1</v>
      </c>
      <c r="M26" s="81"/>
      <c r="N26" s="81"/>
      <c r="O26" s="81"/>
      <c r="P26" s="85"/>
      <c r="Q26" s="73">
        <v>5530</v>
      </c>
      <c r="R26" s="81"/>
      <c r="S26" s="81"/>
      <c r="T26" s="81"/>
      <c r="U26" s="81"/>
      <c r="V26" s="85"/>
      <c r="W26" s="135"/>
      <c r="X26" s="34"/>
      <c r="Y26" s="42"/>
      <c r="Z26" s="52" t="s">
        <v>254</v>
      </c>
      <c r="AA26" s="144"/>
      <c r="AB26" s="144"/>
      <c r="AC26" s="144"/>
      <c r="AD26" s="144"/>
      <c r="AE26" s="144"/>
      <c r="AF26" s="144"/>
      <c r="AG26" s="162"/>
      <c r="AH26" s="73">
        <v>1</v>
      </c>
      <c r="AI26" s="81"/>
      <c r="AJ26" s="81"/>
      <c r="AK26" s="81"/>
      <c r="AL26" s="85"/>
      <c r="AM26" s="73" t="s">
        <v>257</v>
      </c>
      <c r="AN26" s="81"/>
      <c r="AO26" s="81"/>
      <c r="AP26" s="81"/>
      <c r="AQ26" s="81"/>
      <c r="AR26" s="85"/>
      <c r="AS26" s="73" t="s">
        <v>257</v>
      </c>
      <c r="AT26" s="81"/>
      <c r="AU26" s="81"/>
      <c r="AV26" s="81"/>
      <c r="AW26" s="81"/>
      <c r="AX26" s="119"/>
      <c r="AY26" s="193" t="s">
        <v>258</v>
      </c>
      <c r="AZ26" s="112"/>
      <c r="BA26" s="112"/>
      <c r="BB26" s="112"/>
      <c r="BC26" s="112"/>
      <c r="BD26" s="112"/>
      <c r="BE26" s="112"/>
      <c r="BF26" s="112"/>
      <c r="BG26" s="112"/>
      <c r="BH26" s="112"/>
      <c r="BI26" s="112"/>
      <c r="BJ26" s="112"/>
      <c r="BK26" s="112"/>
      <c r="BL26" s="112"/>
      <c r="BM26" s="212"/>
      <c r="BN26" s="215" t="s">
        <v>199</v>
      </c>
      <c r="BO26" s="218"/>
      <c r="BP26" s="218"/>
      <c r="BQ26" s="218"/>
      <c r="BR26" s="218"/>
      <c r="BS26" s="218"/>
      <c r="BT26" s="218"/>
      <c r="BU26" s="221"/>
      <c r="BV26" s="215" t="s">
        <v>199</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259</v>
      </c>
      <c r="F27" s="59"/>
      <c r="G27" s="59"/>
      <c r="H27" s="59"/>
      <c r="I27" s="59"/>
      <c r="J27" s="59"/>
      <c r="K27" s="64"/>
      <c r="L27" s="73">
        <v>1</v>
      </c>
      <c r="M27" s="81"/>
      <c r="N27" s="81"/>
      <c r="O27" s="81"/>
      <c r="P27" s="85"/>
      <c r="Q27" s="73">
        <v>2890</v>
      </c>
      <c r="R27" s="81"/>
      <c r="S27" s="81"/>
      <c r="T27" s="81"/>
      <c r="U27" s="81"/>
      <c r="V27" s="85"/>
      <c r="W27" s="135"/>
      <c r="X27" s="34"/>
      <c r="Y27" s="42"/>
      <c r="Z27" s="52" t="s">
        <v>261</v>
      </c>
      <c r="AA27" s="59"/>
      <c r="AB27" s="59"/>
      <c r="AC27" s="59"/>
      <c r="AD27" s="59"/>
      <c r="AE27" s="59"/>
      <c r="AF27" s="59"/>
      <c r="AG27" s="64"/>
      <c r="AH27" s="73">
        <v>8</v>
      </c>
      <c r="AI27" s="81"/>
      <c r="AJ27" s="81"/>
      <c r="AK27" s="81"/>
      <c r="AL27" s="85"/>
      <c r="AM27" s="73">
        <v>24772</v>
      </c>
      <c r="AN27" s="81"/>
      <c r="AO27" s="81"/>
      <c r="AP27" s="81"/>
      <c r="AQ27" s="81"/>
      <c r="AR27" s="85"/>
      <c r="AS27" s="73">
        <v>3097</v>
      </c>
      <c r="AT27" s="81"/>
      <c r="AU27" s="81"/>
      <c r="AV27" s="81"/>
      <c r="AW27" s="81"/>
      <c r="AX27" s="119"/>
      <c r="AY27" s="194" t="s">
        <v>264</v>
      </c>
      <c r="AZ27" s="201"/>
      <c r="BA27" s="201"/>
      <c r="BB27" s="201"/>
      <c r="BC27" s="201"/>
      <c r="BD27" s="201"/>
      <c r="BE27" s="201"/>
      <c r="BF27" s="201"/>
      <c r="BG27" s="201"/>
      <c r="BH27" s="201"/>
      <c r="BI27" s="201"/>
      <c r="BJ27" s="201"/>
      <c r="BK27" s="201"/>
      <c r="BL27" s="201"/>
      <c r="BM27" s="213"/>
      <c r="BN27" s="216">
        <v>96000</v>
      </c>
      <c r="BO27" s="219"/>
      <c r="BP27" s="219"/>
      <c r="BQ27" s="219"/>
      <c r="BR27" s="219"/>
      <c r="BS27" s="219"/>
      <c r="BT27" s="219"/>
      <c r="BU27" s="222"/>
      <c r="BV27" s="216">
        <v>96000</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265</v>
      </c>
      <c r="F28" s="59"/>
      <c r="G28" s="59"/>
      <c r="H28" s="59"/>
      <c r="I28" s="59"/>
      <c r="J28" s="59"/>
      <c r="K28" s="64"/>
      <c r="L28" s="73">
        <v>1</v>
      </c>
      <c r="M28" s="81"/>
      <c r="N28" s="81"/>
      <c r="O28" s="81"/>
      <c r="P28" s="85"/>
      <c r="Q28" s="73">
        <v>2170</v>
      </c>
      <c r="R28" s="81"/>
      <c r="S28" s="81"/>
      <c r="T28" s="81"/>
      <c r="U28" s="81"/>
      <c r="V28" s="85"/>
      <c r="W28" s="135"/>
      <c r="X28" s="34"/>
      <c r="Y28" s="42"/>
      <c r="Z28" s="52" t="s">
        <v>36</v>
      </c>
      <c r="AA28" s="59"/>
      <c r="AB28" s="59"/>
      <c r="AC28" s="59"/>
      <c r="AD28" s="59"/>
      <c r="AE28" s="59"/>
      <c r="AF28" s="59"/>
      <c r="AG28" s="64"/>
      <c r="AH28" s="73" t="s">
        <v>199</v>
      </c>
      <c r="AI28" s="81"/>
      <c r="AJ28" s="81"/>
      <c r="AK28" s="81"/>
      <c r="AL28" s="85"/>
      <c r="AM28" s="73" t="s">
        <v>199</v>
      </c>
      <c r="AN28" s="81"/>
      <c r="AO28" s="81"/>
      <c r="AP28" s="81"/>
      <c r="AQ28" s="81"/>
      <c r="AR28" s="85"/>
      <c r="AS28" s="73" t="s">
        <v>199</v>
      </c>
      <c r="AT28" s="81"/>
      <c r="AU28" s="81"/>
      <c r="AV28" s="81"/>
      <c r="AW28" s="81"/>
      <c r="AX28" s="119"/>
      <c r="AY28" s="195" t="s">
        <v>268</v>
      </c>
      <c r="AZ28" s="202"/>
      <c r="BA28" s="202"/>
      <c r="BB28" s="205"/>
      <c r="BC28" s="190" t="s">
        <v>100</v>
      </c>
      <c r="BD28" s="198"/>
      <c r="BE28" s="198"/>
      <c r="BF28" s="198"/>
      <c r="BG28" s="198"/>
      <c r="BH28" s="198"/>
      <c r="BI28" s="198"/>
      <c r="BJ28" s="198"/>
      <c r="BK28" s="198"/>
      <c r="BL28" s="198"/>
      <c r="BM28" s="209"/>
      <c r="BN28" s="214">
        <v>2822242</v>
      </c>
      <c r="BO28" s="217"/>
      <c r="BP28" s="217"/>
      <c r="BQ28" s="217"/>
      <c r="BR28" s="217"/>
      <c r="BS28" s="217"/>
      <c r="BT28" s="217"/>
      <c r="BU28" s="220"/>
      <c r="BV28" s="214">
        <v>3022013</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269</v>
      </c>
      <c r="F29" s="59"/>
      <c r="G29" s="59"/>
      <c r="H29" s="59"/>
      <c r="I29" s="59"/>
      <c r="J29" s="59"/>
      <c r="K29" s="64"/>
      <c r="L29" s="73">
        <v>9</v>
      </c>
      <c r="M29" s="81"/>
      <c r="N29" s="81"/>
      <c r="O29" s="81"/>
      <c r="P29" s="85"/>
      <c r="Q29" s="73">
        <v>2020</v>
      </c>
      <c r="R29" s="81"/>
      <c r="S29" s="81"/>
      <c r="T29" s="81"/>
      <c r="U29" s="81"/>
      <c r="V29" s="85"/>
      <c r="W29" s="136"/>
      <c r="X29" s="141"/>
      <c r="Y29" s="143"/>
      <c r="Z29" s="52" t="s">
        <v>271</v>
      </c>
      <c r="AA29" s="59"/>
      <c r="AB29" s="59"/>
      <c r="AC29" s="59"/>
      <c r="AD29" s="59"/>
      <c r="AE29" s="59"/>
      <c r="AF29" s="59"/>
      <c r="AG29" s="64"/>
      <c r="AH29" s="73">
        <v>118</v>
      </c>
      <c r="AI29" s="81"/>
      <c r="AJ29" s="81"/>
      <c r="AK29" s="81"/>
      <c r="AL29" s="85"/>
      <c r="AM29" s="73">
        <v>370612</v>
      </c>
      <c r="AN29" s="81"/>
      <c r="AO29" s="81"/>
      <c r="AP29" s="81"/>
      <c r="AQ29" s="81"/>
      <c r="AR29" s="85"/>
      <c r="AS29" s="73">
        <v>3141</v>
      </c>
      <c r="AT29" s="81"/>
      <c r="AU29" s="81"/>
      <c r="AV29" s="81"/>
      <c r="AW29" s="81"/>
      <c r="AX29" s="119"/>
      <c r="AY29" s="196"/>
      <c r="AZ29" s="203"/>
      <c r="BA29" s="203"/>
      <c r="BB29" s="206"/>
      <c r="BC29" s="191" t="s">
        <v>272</v>
      </c>
      <c r="BD29" s="199"/>
      <c r="BE29" s="199"/>
      <c r="BF29" s="199"/>
      <c r="BG29" s="199"/>
      <c r="BH29" s="199"/>
      <c r="BI29" s="199"/>
      <c r="BJ29" s="199"/>
      <c r="BK29" s="199"/>
      <c r="BL29" s="199"/>
      <c r="BM29" s="210"/>
      <c r="BN29" s="215">
        <v>362414</v>
      </c>
      <c r="BO29" s="218"/>
      <c r="BP29" s="218"/>
      <c r="BQ29" s="218"/>
      <c r="BR29" s="218"/>
      <c r="BS29" s="218"/>
      <c r="BT29" s="218"/>
      <c r="BU29" s="221"/>
      <c r="BV29" s="215">
        <v>362386</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274</v>
      </c>
      <c r="X30" s="142"/>
      <c r="Y30" s="142"/>
      <c r="Z30" s="142"/>
      <c r="AA30" s="142"/>
      <c r="AB30" s="142"/>
      <c r="AC30" s="142"/>
      <c r="AD30" s="142"/>
      <c r="AE30" s="142"/>
      <c r="AF30" s="142"/>
      <c r="AG30" s="163"/>
      <c r="AH30" s="151">
        <v>95.8</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74</v>
      </c>
      <c r="BD30" s="200"/>
      <c r="BE30" s="200"/>
      <c r="BF30" s="200"/>
      <c r="BG30" s="200"/>
      <c r="BH30" s="200"/>
      <c r="BI30" s="200"/>
      <c r="BJ30" s="200"/>
      <c r="BK30" s="200"/>
      <c r="BL30" s="200"/>
      <c r="BM30" s="211"/>
      <c r="BN30" s="216">
        <v>4145681</v>
      </c>
      <c r="BO30" s="219"/>
      <c r="BP30" s="219"/>
      <c r="BQ30" s="219"/>
      <c r="BR30" s="219"/>
      <c r="BS30" s="219"/>
      <c r="BT30" s="219"/>
      <c r="BU30" s="222"/>
      <c r="BV30" s="216">
        <v>4087824</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183</v>
      </c>
      <c r="D32" s="36"/>
      <c r="E32" s="36"/>
      <c r="F32" s="36"/>
      <c r="G32" s="36"/>
      <c r="H32" s="36"/>
      <c r="I32" s="36"/>
      <c r="J32" s="36"/>
      <c r="K32" s="36"/>
      <c r="L32" s="36"/>
      <c r="M32" s="36"/>
      <c r="N32" s="36"/>
      <c r="O32" s="36"/>
      <c r="P32" s="36"/>
      <c r="Q32" s="36"/>
      <c r="R32" s="36"/>
      <c r="S32" s="36"/>
      <c r="U32" s="112" t="s">
        <v>90</v>
      </c>
      <c r="V32" s="112"/>
      <c r="W32" s="112"/>
      <c r="X32" s="112"/>
      <c r="Y32" s="112"/>
      <c r="Z32" s="112"/>
      <c r="AA32" s="112"/>
      <c r="AB32" s="112"/>
      <c r="AC32" s="112"/>
      <c r="AD32" s="112"/>
      <c r="AE32" s="112"/>
      <c r="AF32" s="112"/>
      <c r="AG32" s="112"/>
      <c r="AH32" s="112"/>
      <c r="AI32" s="112"/>
      <c r="AJ32" s="112"/>
      <c r="AK32" s="112"/>
      <c r="AM32" s="112" t="s">
        <v>276</v>
      </c>
      <c r="AN32" s="112"/>
      <c r="AO32" s="112"/>
      <c r="AP32" s="112"/>
      <c r="AQ32" s="112"/>
      <c r="AR32" s="112"/>
      <c r="AS32" s="112"/>
      <c r="AT32" s="112"/>
      <c r="AU32" s="112"/>
      <c r="AV32" s="112"/>
      <c r="AW32" s="112"/>
      <c r="AX32" s="112"/>
      <c r="AY32" s="112"/>
      <c r="AZ32" s="112"/>
      <c r="BA32" s="112"/>
      <c r="BB32" s="112"/>
      <c r="BC32" s="112"/>
      <c r="BE32" s="112" t="s">
        <v>277</v>
      </c>
      <c r="BF32" s="112"/>
      <c r="BG32" s="112"/>
      <c r="BH32" s="112"/>
      <c r="BI32" s="112"/>
      <c r="BJ32" s="112"/>
      <c r="BK32" s="112"/>
      <c r="BL32" s="112"/>
      <c r="BM32" s="112"/>
      <c r="BN32" s="112"/>
      <c r="BO32" s="112"/>
      <c r="BP32" s="112"/>
      <c r="BQ32" s="112"/>
      <c r="BR32" s="112"/>
      <c r="BS32" s="112"/>
      <c r="BT32" s="112"/>
      <c r="BU32" s="112"/>
      <c r="BW32" s="112" t="s">
        <v>279</v>
      </c>
      <c r="BX32" s="112"/>
      <c r="BY32" s="112"/>
      <c r="BZ32" s="112"/>
      <c r="CA32" s="112"/>
      <c r="CB32" s="112"/>
      <c r="CC32" s="112"/>
      <c r="CD32" s="112"/>
      <c r="CE32" s="112"/>
      <c r="CF32" s="112"/>
      <c r="CG32" s="112"/>
      <c r="CH32" s="112"/>
      <c r="CI32" s="112"/>
      <c r="CJ32" s="112"/>
      <c r="CK32" s="112"/>
      <c r="CL32" s="112"/>
      <c r="CM32" s="112"/>
      <c r="CO32" s="112" t="s">
        <v>280</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120</v>
      </c>
      <c r="D33" s="37"/>
      <c r="E33" s="54" t="s">
        <v>281</v>
      </c>
      <c r="F33" s="54"/>
      <c r="G33" s="54"/>
      <c r="H33" s="54"/>
      <c r="I33" s="54"/>
      <c r="J33" s="54"/>
      <c r="K33" s="54"/>
      <c r="L33" s="54"/>
      <c r="M33" s="54"/>
      <c r="N33" s="54"/>
      <c r="O33" s="54"/>
      <c r="P33" s="54"/>
      <c r="Q33" s="54"/>
      <c r="R33" s="54"/>
      <c r="S33" s="54"/>
      <c r="T33" s="54"/>
      <c r="U33" s="37" t="s">
        <v>120</v>
      </c>
      <c r="V33" s="37"/>
      <c r="W33" s="54" t="s">
        <v>281</v>
      </c>
      <c r="X33" s="54"/>
      <c r="Y33" s="54"/>
      <c r="Z33" s="54"/>
      <c r="AA33" s="54"/>
      <c r="AB33" s="54"/>
      <c r="AC33" s="54"/>
      <c r="AD33" s="54"/>
      <c r="AE33" s="54"/>
      <c r="AF33" s="54"/>
      <c r="AG33" s="54"/>
      <c r="AH33" s="54"/>
      <c r="AI33" s="54"/>
      <c r="AJ33" s="54"/>
      <c r="AK33" s="54"/>
      <c r="AL33" s="54"/>
      <c r="AM33" s="37" t="s">
        <v>120</v>
      </c>
      <c r="AN33" s="37"/>
      <c r="AO33" s="54" t="s">
        <v>281</v>
      </c>
      <c r="AP33" s="54"/>
      <c r="AQ33" s="54"/>
      <c r="AR33" s="54"/>
      <c r="AS33" s="54"/>
      <c r="AT33" s="54"/>
      <c r="AU33" s="54"/>
      <c r="AV33" s="54"/>
      <c r="AW33" s="54"/>
      <c r="AX33" s="54"/>
      <c r="AY33" s="54"/>
      <c r="AZ33" s="54"/>
      <c r="BA33" s="54"/>
      <c r="BB33" s="54"/>
      <c r="BC33" s="54"/>
      <c r="BD33" s="37"/>
      <c r="BE33" s="54" t="s">
        <v>284</v>
      </c>
      <c r="BF33" s="54"/>
      <c r="BG33" s="54" t="s">
        <v>164</v>
      </c>
      <c r="BH33" s="54"/>
      <c r="BI33" s="54"/>
      <c r="BJ33" s="54"/>
      <c r="BK33" s="54"/>
      <c r="BL33" s="54"/>
      <c r="BM33" s="54"/>
      <c r="BN33" s="54"/>
      <c r="BO33" s="54"/>
      <c r="BP33" s="54"/>
      <c r="BQ33" s="54"/>
      <c r="BR33" s="54"/>
      <c r="BS33" s="54"/>
      <c r="BT33" s="54"/>
      <c r="BU33" s="54"/>
      <c r="BV33" s="37"/>
      <c r="BW33" s="37" t="s">
        <v>284</v>
      </c>
      <c r="BX33" s="37"/>
      <c r="BY33" s="54" t="s">
        <v>108</v>
      </c>
      <c r="BZ33" s="54"/>
      <c r="CA33" s="54"/>
      <c r="CB33" s="54"/>
      <c r="CC33" s="54"/>
      <c r="CD33" s="54"/>
      <c r="CE33" s="54"/>
      <c r="CF33" s="54"/>
      <c r="CG33" s="54"/>
      <c r="CH33" s="54"/>
      <c r="CI33" s="54"/>
      <c r="CJ33" s="54"/>
      <c r="CK33" s="54"/>
      <c r="CL33" s="54"/>
      <c r="CM33" s="54"/>
      <c r="CN33" s="54"/>
      <c r="CO33" s="37" t="s">
        <v>120</v>
      </c>
      <c r="CP33" s="37"/>
      <c r="CQ33" s="54" t="s">
        <v>285</v>
      </c>
      <c r="CR33" s="54"/>
      <c r="CS33" s="54"/>
      <c r="CT33" s="54"/>
      <c r="CU33" s="54"/>
      <c r="CV33" s="54"/>
      <c r="CW33" s="54"/>
      <c r="CX33" s="54"/>
      <c r="CY33" s="54"/>
      <c r="CZ33" s="54"/>
      <c r="DA33" s="54"/>
      <c r="DB33" s="54"/>
      <c r="DC33" s="54"/>
      <c r="DD33" s="54"/>
      <c r="DE33" s="54"/>
      <c r="DF33" s="54"/>
      <c r="DG33" s="254" t="s">
        <v>84</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国民健康保険病院事業会計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IF('各会計、関係団体の財政状況及び健全化判断比率'!B33="","",'各会計、関係団体の財政状況及び健全化判断比率'!B33)</f>
        <v>簡易水道事業特別会計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宮崎県北部広域行政事務組合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株式会社　南郷温泉</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国民健康保険診療所事業特別会計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IF('各会計、関係団体の財政状況及び健全化判断比率'!B34="","",'各会計、関係団体の財政状況及び健全化判断比率'!B34)</f>
        <v>農業集落排水事業特別会計</v>
      </c>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宮崎県北部広域行政事務組合（特別会計）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株式会社　レイクランド西郷</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入郷地区衛生組合</v>
      </c>
      <c r="BZ36" s="55"/>
      <c r="CA36" s="55"/>
      <c r="CB36" s="55"/>
      <c r="CC36" s="55"/>
      <c r="CD36" s="55"/>
      <c r="CE36" s="55"/>
      <c r="CF36" s="55"/>
      <c r="CG36" s="55"/>
      <c r="CH36" s="55"/>
      <c r="CI36" s="55"/>
      <c r="CJ36" s="55"/>
      <c r="CK36" s="55"/>
      <c r="CL36" s="55"/>
      <c r="CM36" s="55"/>
      <c r="CN36" s="2"/>
      <c r="CO36" s="38">
        <f t="shared" si="5"/>
        <v>20</v>
      </c>
      <c r="CP36" s="38"/>
      <c r="CQ36" s="55" t="str">
        <f>IF('各会計、関係団体の財政状況及び健全化判断比率'!BS9="","",'各会計、関係団体の財政状況及び健全化判断比率'!BS9)</f>
        <v>（一社）宮崎県林業公社</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宮崎県市町村総合事務組合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宮崎県市町村総合事務組合（交通災害）</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宮崎県市町村総合事務組合（自治会館）</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日向東臼杵広域連合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宮崎県後期高齢者医療広域連合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宮崎県後期高齢者医療広域連合（特別会計）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2">
      <c r="B46" s="1" t="s">
        <v>286</v>
      </c>
      <c r="E46" s="56" t="s">
        <v>290</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2">
      <c r="E47" s="56" t="s">
        <v>292</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2">
      <c r="E48" s="56" t="s">
        <v>294</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2">
      <c r="E49" s="56" t="s">
        <v>295</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2">
      <c r="E50" s="56" t="s">
        <v>196</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2">
      <c r="E51" s="56" t="s">
        <v>298</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2">
      <c r="E52" s="56" t="s">
        <v>300</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2">
      <c r="E53" s="56" t="s">
        <v>189</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sheetProtection algorithmName="SHA-512" hashValue="ab+GY2YJnX1F/M4tavNGF0zDsZTU/WNbS6gx0WKo3i6el1U7qLOavBuUZyGVF35E30hNfw85+oyEUpompeDgDw==" saltValue="oQucYZ9EeN6d9LwaFNwv8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640625" style="364" customWidth="1"/>
    <col min="2" max="2" width="11" style="364" customWidth="1"/>
    <col min="3" max="3" width="17" style="364" customWidth="1"/>
    <col min="4" max="5" width="16.6640625" style="364" customWidth="1"/>
    <col min="6" max="15" width="15" style="364" customWidth="1"/>
    <col min="16" max="16" width="24" style="364" customWidth="1"/>
    <col min="17" max="16384" width="0" style="364" hidden="1" customWidth="1"/>
  </cols>
  <sheetData>
    <row r="1" spans="1:16" ht="16.5" customHeight="1">
      <c r="A1" s="861"/>
      <c r="B1" s="861"/>
      <c r="C1" s="861"/>
      <c r="D1" s="861"/>
      <c r="E1" s="861"/>
      <c r="F1" s="861"/>
      <c r="G1" s="861"/>
      <c r="H1" s="861"/>
      <c r="I1" s="861"/>
      <c r="J1" s="861"/>
      <c r="K1" s="861"/>
      <c r="L1" s="861"/>
      <c r="M1" s="861"/>
      <c r="N1" s="861"/>
      <c r="O1" s="861"/>
      <c r="P1" s="861"/>
    </row>
    <row r="2" spans="1:16" ht="16.5" customHeight="1">
      <c r="A2" s="861"/>
      <c r="B2" s="861"/>
      <c r="C2" s="861"/>
      <c r="D2" s="861"/>
      <c r="E2" s="861"/>
      <c r="F2" s="861"/>
      <c r="G2" s="861"/>
      <c r="H2" s="861"/>
      <c r="I2" s="861"/>
      <c r="J2" s="861"/>
      <c r="K2" s="861"/>
      <c r="L2" s="861"/>
      <c r="M2" s="861"/>
      <c r="N2" s="861"/>
      <c r="O2" s="861"/>
      <c r="P2" s="861"/>
    </row>
    <row r="3" spans="1:16" ht="16.5" customHeight="1">
      <c r="A3" s="861"/>
      <c r="B3" s="861"/>
      <c r="C3" s="861"/>
      <c r="D3" s="861"/>
      <c r="E3" s="861"/>
      <c r="F3" s="861"/>
      <c r="G3" s="861"/>
      <c r="H3" s="861"/>
      <c r="I3" s="861"/>
      <c r="J3" s="861"/>
      <c r="K3" s="861"/>
      <c r="L3" s="861"/>
      <c r="M3" s="861"/>
      <c r="N3" s="861"/>
      <c r="O3" s="861"/>
      <c r="P3" s="861"/>
    </row>
    <row r="4" spans="1:16" ht="16.5" customHeight="1">
      <c r="A4" s="861"/>
      <c r="B4" s="861"/>
      <c r="C4" s="861"/>
      <c r="D4" s="861"/>
      <c r="E4" s="861"/>
      <c r="F4" s="861"/>
      <c r="G4" s="861"/>
      <c r="H4" s="861"/>
      <c r="I4" s="861"/>
      <c r="J4" s="861"/>
      <c r="K4" s="861"/>
      <c r="L4" s="861"/>
      <c r="M4" s="861"/>
      <c r="N4" s="861"/>
      <c r="O4" s="861"/>
      <c r="P4" s="861"/>
    </row>
    <row r="5" spans="1:16" ht="16.5" customHeight="1">
      <c r="A5" s="861"/>
      <c r="B5" s="861"/>
      <c r="C5" s="861"/>
      <c r="D5" s="861"/>
      <c r="E5" s="861"/>
      <c r="F5" s="861"/>
      <c r="G5" s="861"/>
      <c r="H5" s="861"/>
      <c r="I5" s="861"/>
      <c r="J5" s="861"/>
      <c r="K5" s="861"/>
      <c r="L5" s="861"/>
      <c r="M5" s="861"/>
      <c r="N5" s="861"/>
      <c r="O5" s="861"/>
      <c r="P5" s="861"/>
    </row>
    <row r="6" spans="1:16" ht="16.5" customHeight="1">
      <c r="A6" s="861"/>
      <c r="B6" s="861"/>
      <c r="C6" s="861"/>
      <c r="D6" s="861"/>
      <c r="E6" s="861"/>
      <c r="F6" s="861"/>
      <c r="G6" s="861"/>
      <c r="H6" s="861"/>
      <c r="I6" s="861"/>
      <c r="J6" s="861"/>
      <c r="K6" s="861"/>
      <c r="L6" s="861"/>
      <c r="M6" s="861"/>
      <c r="N6" s="861"/>
      <c r="O6" s="861"/>
      <c r="P6" s="861"/>
    </row>
    <row r="7" spans="1:16" ht="16.5" customHeight="1">
      <c r="A7" s="861"/>
      <c r="B7" s="861"/>
      <c r="C7" s="861"/>
      <c r="D7" s="861"/>
      <c r="E7" s="861"/>
      <c r="F7" s="861"/>
      <c r="G7" s="861"/>
      <c r="H7" s="861"/>
      <c r="I7" s="861"/>
      <c r="J7" s="861"/>
      <c r="K7" s="861"/>
      <c r="L7" s="861"/>
      <c r="M7" s="861"/>
      <c r="N7" s="861"/>
      <c r="O7" s="861"/>
      <c r="P7" s="861"/>
    </row>
    <row r="8" spans="1:16" ht="16.5" customHeight="1">
      <c r="A8" s="861"/>
      <c r="B8" s="861"/>
      <c r="C8" s="861"/>
      <c r="D8" s="861"/>
      <c r="E8" s="861"/>
      <c r="F8" s="861"/>
      <c r="G8" s="861"/>
      <c r="H8" s="861"/>
      <c r="I8" s="861"/>
      <c r="J8" s="861"/>
      <c r="K8" s="861"/>
      <c r="L8" s="861"/>
      <c r="M8" s="861"/>
      <c r="N8" s="861"/>
      <c r="O8" s="861"/>
      <c r="P8" s="861"/>
    </row>
    <row r="9" spans="1:16" ht="16.5" customHeight="1">
      <c r="A9" s="861"/>
      <c r="B9" s="861"/>
      <c r="C9" s="861"/>
      <c r="D9" s="861"/>
      <c r="E9" s="861"/>
      <c r="F9" s="861"/>
      <c r="G9" s="861"/>
      <c r="H9" s="861"/>
      <c r="I9" s="861"/>
      <c r="J9" s="861"/>
      <c r="K9" s="861"/>
      <c r="L9" s="861"/>
      <c r="M9" s="861"/>
      <c r="N9" s="861"/>
      <c r="O9" s="861"/>
      <c r="P9" s="861"/>
    </row>
    <row r="10" spans="1:16" ht="16.5" customHeight="1">
      <c r="A10" s="861"/>
      <c r="B10" s="861"/>
      <c r="C10" s="861"/>
      <c r="D10" s="861"/>
      <c r="E10" s="861"/>
      <c r="F10" s="861"/>
      <c r="G10" s="861"/>
      <c r="H10" s="861"/>
      <c r="I10" s="861"/>
      <c r="J10" s="861"/>
      <c r="K10" s="861"/>
      <c r="L10" s="861"/>
      <c r="M10" s="861"/>
      <c r="N10" s="861"/>
      <c r="O10" s="861"/>
      <c r="P10" s="861"/>
    </row>
    <row r="11" spans="1:16" ht="16.5" customHeight="1">
      <c r="A11" s="861"/>
      <c r="B11" s="861"/>
      <c r="C11" s="861"/>
      <c r="D11" s="861"/>
      <c r="E11" s="861"/>
      <c r="F11" s="861"/>
      <c r="G11" s="861"/>
      <c r="H11" s="861"/>
      <c r="I11" s="861"/>
      <c r="J11" s="861"/>
      <c r="K11" s="861"/>
      <c r="L11" s="861"/>
      <c r="M11" s="861"/>
      <c r="N11" s="861"/>
      <c r="O11" s="861"/>
      <c r="P11" s="861"/>
    </row>
    <row r="12" spans="1:16" ht="16.5" customHeight="1">
      <c r="A12" s="861"/>
      <c r="B12" s="861"/>
      <c r="C12" s="861"/>
      <c r="D12" s="861"/>
      <c r="E12" s="861"/>
      <c r="F12" s="861"/>
      <c r="G12" s="861"/>
      <c r="H12" s="861"/>
      <c r="I12" s="861"/>
      <c r="J12" s="861"/>
      <c r="K12" s="861"/>
      <c r="L12" s="861"/>
      <c r="M12" s="861"/>
      <c r="N12" s="861"/>
      <c r="O12" s="861"/>
      <c r="P12" s="861"/>
    </row>
    <row r="13" spans="1:16" ht="16.5" customHeight="1">
      <c r="A13" s="861"/>
      <c r="B13" s="861"/>
      <c r="C13" s="861"/>
      <c r="D13" s="861"/>
      <c r="E13" s="861"/>
      <c r="F13" s="861"/>
      <c r="G13" s="861"/>
      <c r="H13" s="861"/>
      <c r="I13" s="861"/>
      <c r="J13" s="861"/>
      <c r="K13" s="861"/>
      <c r="L13" s="861"/>
      <c r="M13" s="861"/>
      <c r="N13" s="861"/>
      <c r="O13" s="861"/>
      <c r="P13" s="861"/>
    </row>
    <row r="14" spans="1:16" ht="16.5" customHeight="1">
      <c r="A14" s="861"/>
      <c r="B14" s="861"/>
      <c r="C14" s="861"/>
      <c r="D14" s="861"/>
      <c r="E14" s="861"/>
      <c r="F14" s="861"/>
      <c r="G14" s="861"/>
      <c r="H14" s="861"/>
      <c r="I14" s="861"/>
      <c r="J14" s="861"/>
      <c r="K14" s="861"/>
      <c r="L14" s="861"/>
      <c r="M14" s="861"/>
      <c r="N14" s="861"/>
      <c r="O14" s="861"/>
      <c r="P14" s="861"/>
    </row>
    <row r="15" spans="1:16" ht="16.5" customHeight="1">
      <c r="A15" s="861"/>
      <c r="B15" s="861"/>
      <c r="C15" s="861"/>
      <c r="D15" s="861"/>
      <c r="E15" s="861"/>
      <c r="F15" s="861"/>
      <c r="G15" s="861"/>
      <c r="H15" s="861"/>
      <c r="I15" s="861"/>
      <c r="J15" s="861"/>
      <c r="K15" s="861"/>
      <c r="L15" s="861"/>
      <c r="M15" s="861"/>
      <c r="N15" s="861"/>
      <c r="O15" s="861"/>
      <c r="P15" s="861"/>
    </row>
    <row r="16" spans="1:16" ht="16.5" customHeight="1">
      <c r="A16" s="861"/>
      <c r="B16" s="861"/>
      <c r="C16" s="861"/>
      <c r="D16" s="861"/>
      <c r="E16" s="861"/>
      <c r="F16" s="861"/>
      <c r="G16" s="861"/>
      <c r="H16" s="861"/>
      <c r="I16" s="861"/>
      <c r="J16" s="861"/>
      <c r="K16" s="861"/>
      <c r="L16" s="861"/>
      <c r="M16" s="861"/>
      <c r="N16" s="861"/>
      <c r="O16" s="861"/>
      <c r="P16" s="861"/>
    </row>
    <row r="17" spans="1:16" ht="16.5" customHeight="1">
      <c r="A17" s="861"/>
      <c r="B17" s="861"/>
      <c r="C17" s="861"/>
      <c r="D17" s="861"/>
      <c r="E17" s="861"/>
      <c r="F17" s="861"/>
      <c r="G17" s="861"/>
      <c r="H17" s="861"/>
      <c r="I17" s="861"/>
      <c r="J17" s="861"/>
      <c r="K17" s="861"/>
      <c r="L17" s="861"/>
      <c r="M17" s="861"/>
      <c r="N17" s="861"/>
      <c r="O17" s="861"/>
      <c r="P17" s="861"/>
    </row>
    <row r="18" spans="1:16" ht="16.5" customHeight="1">
      <c r="A18" s="861"/>
      <c r="B18" s="861"/>
      <c r="C18" s="861"/>
      <c r="D18" s="861"/>
      <c r="E18" s="861"/>
      <c r="F18" s="861"/>
      <c r="G18" s="861"/>
      <c r="H18" s="861"/>
      <c r="I18" s="861"/>
      <c r="J18" s="861"/>
      <c r="K18" s="861"/>
      <c r="L18" s="861"/>
      <c r="M18" s="861"/>
      <c r="N18" s="861"/>
      <c r="O18" s="861"/>
      <c r="P18" s="861"/>
    </row>
    <row r="19" spans="1:16" ht="16.5" customHeight="1">
      <c r="A19" s="861"/>
      <c r="B19" s="861"/>
      <c r="C19" s="861"/>
      <c r="D19" s="861"/>
      <c r="E19" s="861"/>
      <c r="F19" s="861"/>
      <c r="G19" s="861"/>
      <c r="H19" s="861"/>
      <c r="I19" s="861"/>
      <c r="J19" s="861"/>
      <c r="K19" s="861"/>
      <c r="L19" s="861"/>
      <c r="M19" s="861"/>
      <c r="N19" s="861"/>
      <c r="O19" s="861"/>
      <c r="P19" s="861"/>
    </row>
    <row r="20" spans="1:16" ht="16.5" customHeight="1">
      <c r="A20" s="861"/>
      <c r="B20" s="861"/>
      <c r="C20" s="861"/>
      <c r="D20" s="861"/>
      <c r="E20" s="861"/>
      <c r="F20" s="861"/>
      <c r="G20" s="861"/>
      <c r="H20" s="861"/>
      <c r="I20" s="861"/>
      <c r="J20" s="861"/>
      <c r="K20" s="861"/>
      <c r="L20" s="861"/>
      <c r="M20" s="861"/>
      <c r="N20" s="861"/>
      <c r="O20" s="861"/>
      <c r="P20" s="861"/>
    </row>
    <row r="21" spans="1:16" ht="16.5" customHeight="1">
      <c r="A21" s="861"/>
      <c r="B21" s="861"/>
      <c r="C21" s="861"/>
      <c r="D21" s="861"/>
      <c r="E21" s="861"/>
      <c r="F21" s="861"/>
      <c r="G21" s="861"/>
      <c r="H21" s="861"/>
      <c r="I21" s="861"/>
      <c r="J21" s="861"/>
      <c r="K21" s="861"/>
      <c r="L21" s="861"/>
      <c r="M21" s="861"/>
      <c r="N21" s="861"/>
      <c r="O21" s="861"/>
      <c r="P21" s="861"/>
    </row>
    <row r="22" spans="1:16" ht="16.5" customHeight="1">
      <c r="A22" s="861"/>
      <c r="B22" s="861"/>
      <c r="C22" s="861"/>
      <c r="D22" s="861"/>
      <c r="E22" s="861"/>
      <c r="F22" s="861"/>
      <c r="G22" s="861"/>
      <c r="H22" s="861"/>
      <c r="I22" s="861"/>
      <c r="J22" s="861"/>
      <c r="K22" s="861"/>
      <c r="L22" s="861"/>
      <c r="M22" s="861"/>
      <c r="N22" s="861"/>
      <c r="O22" s="861"/>
      <c r="P22" s="861"/>
    </row>
    <row r="23" spans="1:16" ht="16.5" customHeight="1">
      <c r="A23" s="861"/>
      <c r="B23" s="861"/>
      <c r="C23" s="861"/>
      <c r="D23" s="861"/>
      <c r="E23" s="861"/>
      <c r="F23" s="861"/>
      <c r="G23" s="861"/>
      <c r="H23" s="861"/>
      <c r="I23" s="861"/>
      <c r="J23" s="861"/>
      <c r="K23" s="861"/>
      <c r="L23" s="861"/>
      <c r="M23" s="861"/>
      <c r="N23" s="861"/>
      <c r="O23" s="861"/>
      <c r="P23" s="861"/>
    </row>
    <row r="24" spans="1:16" ht="16.5" customHeight="1">
      <c r="A24" s="861"/>
      <c r="B24" s="861"/>
      <c r="C24" s="861"/>
      <c r="D24" s="861"/>
      <c r="E24" s="861"/>
      <c r="F24" s="861"/>
      <c r="G24" s="861"/>
      <c r="H24" s="861"/>
      <c r="I24" s="861"/>
      <c r="J24" s="861"/>
      <c r="K24" s="861"/>
      <c r="L24" s="861"/>
      <c r="M24" s="861"/>
      <c r="N24" s="861"/>
      <c r="O24" s="861"/>
      <c r="P24" s="861"/>
    </row>
    <row r="25" spans="1:16" ht="16.5" customHeight="1">
      <c r="A25" s="861"/>
      <c r="B25" s="861"/>
      <c r="C25" s="861"/>
      <c r="D25" s="861"/>
      <c r="E25" s="861"/>
      <c r="F25" s="861"/>
      <c r="G25" s="861"/>
      <c r="H25" s="861"/>
      <c r="I25" s="861"/>
      <c r="J25" s="861"/>
      <c r="K25" s="861"/>
      <c r="L25" s="861"/>
      <c r="M25" s="861"/>
      <c r="N25" s="861"/>
      <c r="O25" s="861"/>
      <c r="P25" s="861"/>
    </row>
    <row r="26" spans="1:16" ht="16.5" customHeight="1">
      <c r="A26" s="861"/>
      <c r="B26" s="861"/>
      <c r="C26" s="861"/>
      <c r="D26" s="861"/>
      <c r="E26" s="861"/>
      <c r="F26" s="861"/>
      <c r="G26" s="861"/>
      <c r="H26" s="861"/>
      <c r="I26" s="861"/>
      <c r="J26" s="861"/>
      <c r="K26" s="861"/>
      <c r="L26" s="861"/>
      <c r="M26" s="861"/>
      <c r="N26" s="861"/>
      <c r="O26" s="861"/>
      <c r="P26" s="861"/>
    </row>
    <row r="27" spans="1:16" ht="16.5" customHeight="1">
      <c r="A27" s="861"/>
      <c r="B27" s="861"/>
      <c r="C27" s="861"/>
      <c r="D27" s="861"/>
      <c r="E27" s="861"/>
      <c r="F27" s="861"/>
      <c r="G27" s="861"/>
      <c r="H27" s="861"/>
      <c r="I27" s="861"/>
      <c r="J27" s="861"/>
      <c r="K27" s="861"/>
      <c r="L27" s="861"/>
      <c r="M27" s="861"/>
      <c r="N27" s="861"/>
      <c r="O27" s="861"/>
      <c r="P27" s="861"/>
    </row>
    <row r="28" spans="1:16" ht="16.5" customHeight="1">
      <c r="A28" s="861"/>
      <c r="B28" s="861"/>
      <c r="C28" s="861"/>
      <c r="D28" s="861"/>
      <c r="E28" s="861"/>
      <c r="F28" s="861"/>
      <c r="G28" s="861"/>
      <c r="H28" s="861"/>
      <c r="I28" s="861"/>
      <c r="J28" s="861"/>
      <c r="K28" s="861"/>
      <c r="L28" s="861"/>
      <c r="M28" s="861"/>
      <c r="N28" s="861"/>
      <c r="O28" s="861"/>
      <c r="P28" s="861"/>
    </row>
    <row r="29" spans="1:16" ht="16.5" customHeight="1">
      <c r="A29" s="861"/>
      <c r="B29" s="861"/>
      <c r="C29" s="861"/>
      <c r="D29" s="861"/>
      <c r="E29" s="861"/>
      <c r="F29" s="861"/>
      <c r="G29" s="861"/>
      <c r="H29" s="861"/>
      <c r="I29" s="861"/>
      <c r="J29" s="861"/>
      <c r="K29" s="861"/>
      <c r="L29" s="861"/>
      <c r="M29" s="861"/>
      <c r="N29" s="861"/>
      <c r="O29" s="861"/>
      <c r="P29" s="861"/>
    </row>
    <row r="30" spans="1:16" ht="16.5" customHeight="1">
      <c r="A30" s="861"/>
      <c r="B30" s="861"/>
      <c r="C30" s="861"/>
      <c r="D30" s="861"/>
      <c r="E30" s="861"/>
      <c r="F30" s="861"/>
      <c r="G30" s="861"/>
      <c r="H30" s="861"/>
      <c r="I30" s="861"/>
      <c r="J30" s="861"/>
      <c r="K30" s="861"/>
      <c r="L30" s="861"/>
      <c r="M30" s="861"/>
      <c r="N30" s="861"/>
      <c r="O30" s="861"/>
      <c r="P30" s="861"/>
    </row>
    <row r="31" spans="1:16" ht="16.5" customHeight="1">
      <c r="A31" s="861"/>
      <c r="B31" s="861"/>
      <c r="C31" s="861"/>
      <c r="D31" s="861"/>
      <c r="E31" s="861"/>
      <c r="F31" s="861"/>
      <c r="G31" s="861"/>
      <c r="H31" s="861"/>
      <c r="I31" s="861"/>
      <c r="J31" s="861"/>
      <c r="K31" s="861"/>
      <c r="L31" s="861"/>
      <c r="M31" s="861"/>
      <c r="N31" s="861"/>
      <c r="O31" s="861"/>
      <c r="P31" s="861"/>
    </row>
    <row r="32" spans="1:16" ht="31.5" customHeight="1">
      <c r="A32" s="861"/>
      <c r="B32" s="861"/>
      <c r="C32" s="861"/>
      <c r="D32" s="861"/>
      <c r="E32" s="861"/>
      <c r="F32" s="861"/>
      <c r="G32" s="861"/>
      <c r="H32" s="861"/>
      <c r="I32" s="861"/>
      <c r="J32" s="856" t="s">
        <v>2</v>
      </c>
      <c r="K32" s="861"/>
      <c r="L32" s="861"/>
      <c r="M32" s="861"/>
      <c r="N32" s="861"/>
      <c r="O32" s="861"/>
      <c r="P32" s="861"/>
    </row>
    <row r="33" spans="1:16" ht="39" customHeight="1">
      <c r="A33" s="861"/>
      <c r="B33" s="862" t="s">
        <v>13</v>
      </c>
      <c r="C33" s="868"/>
      <c r="D33" s="868"/>
      <c r="E33" s="873" t="s">
        <v>16</v>
      </c>
      <c r="F33" s="877" t="s">
        <v>522</v>
      </c>
      <c r="G33" s="880" t="s">
        <v>523</v>
      </c>
      <c r="H33" s="880" t="s">
        <v>524</v>
      </c>
      <c r="I33" s="880" t="s">
        <v>525</v>
      </c>
      <c r="J33" s="883" t="s">
        <v>526</v>
      </c>
      <c r="K33" s="861"/>
      <c r="L33" s="861"/>
      <c r="M33" s="861"/>
      <c r="N33" s="861"/>
      <c r="O33" s="861"/>
      <c r="P33" s="861"/>
    </row>
    <row r="34" spans="1:16" ht="39" customHeight="1">
      <c r="A34" s="861"/>
      <c r="B34" s="863"/>
      <c r="C34" s="869" t="s">
        <v>263</v>
      </c>
      <c r="D34" s="869"/>
      <c r="E34" s="874"/>
      <c r="F34" s="878">
        <v>10.49</v>
      </c>
      <c r="G34" s="881">
        <v>9.83</v>
      </c>
      <c r="H34" s="881">
        <v>8.1199999999999992</v>
      </c>
      <c r="I34" s="881">
        <v>9.0500000000000007</v>
      </c>
      <c r="J34" s="884">
        <v>8.41</v>
      </c>
      <c r="K34" s="861"/>
      <c r="L34" s="861"/>
      <c r="M34" s="861"/>
      <c r="N34" s="861"/>
      <c r="O34" s="861"/>
      <c r="P34" s="861"/>
    </row>
    <row r="35" spans="1:16" ht="39" customHeight="1">
      <c r="A35" s="861"/>
      <c r="B35" s="864"/>
      <c r="C35" s="870" t="s">
        <v>458</v>
      </c>
      <c r="D35" s="870"/>
      <c r="E35" s="875"/>
      <c r="F35" s="879">
        <v>2.e-002</v>
      </c>
      <c r="G35" s="882">
        <v>6.e-002</v>
      </c>
      <c r="H35" s="882">
        <v>0.1</v>
      </c>
      <c r="I35" s="882">
        <v>8.e-002</v>
      </c>
      <c r="J35" s="885">
        <v>2.96</v>
      </c>
      <c r="K35" s="861"/>
      <c r="L35" s="861"/>
      <c r="M35" s="861"/>
      <c r="N35" s="861"/>
      <c r="O35" s="861"/>
      <c r="P35" s="861"/>
    </row>
    <row r="36" spans="1:16" ht="39" customHeight="1">
      <c r="A36" s="861"/>
      <c r="B36" s="864"/>
      <c r="C36" s="870" t="s">
        <v>282</v>
      </c>
      <c r="D36" s="870"/>
      <c r="E36" s="875"/>
      <c r="F36" s="879">
        <v>0.78</v>
      </c>
      <c r="G36" s="882">
        <v>0.93</v>
      </c>
      <c r="H36" s="882">
        <v>1.18</v>
      </c>
      <c r="I36" s="882">
        <v>1.25</v>
      </c>
      <c r="J36" s="885">
        <v>1.74</v>
      </c>
      <c r="K36" s="861"/>
      <c r="L36" s="861"/>
      <c r="M36" s="861"/>
      <c r="N36" s="861"/>
      <c r="O36" s="861"/>
      <c r="P36" s="861"/>
    </row>
    <row r="37" spans="1:16" ht="39" customHeight="1">
      <c r="A37" s="861"/>
      <c r="B37" s="864"/>
      <c r="C37" s="870" t="s">
        <v>255</v>
      </c>
      <c r="D37" s="870"/>
      <c r="E37" s="875"/>
      <c r="F37" s="879">
        <v>3.25</v>
      </c>
      <c r="G37" s="882">
        <v>3.31</v>
      </c>
      <c r="H37" s="882">
        <v>3.29</v>
      </c>
      <c r="I37" s="882">
        <v>4.9400000000000004</v>
      </c>
      <c r="J37" s="885">
        <v>1.62</v>
      </c>
      <c r="K37" s="861"/>
      <c r="L37" s="861"/>
      <c r="M37" s="861"/>
      <c r="N37" s="861"/>
      <c r="O37" s="861"/>
      <c r="P37" s="861"/>
    </row>
    <row r="38" spans="1:16" ht="39" customHeight="1">
      <c r="A38" s="861"/>
      <c r="B38" s="864"/>
      <c r="C38" s="870" t="s">
        <v>455</v>
      </c>
      <c r="D38" s="870"/>
      <c r="E38" s="875"/>
      <c r="F38" s="879">
        <v>0.75</v>
      </c>
      <c r="G38" s="882">
        <v>0.11</v>
      </c>
      <c r="H38" s="882">
        <v>0.42</v>
      </c>
      <c r="I38" s="882">
        <v>0.51</v>
      </c>
      <c r="J38" s="885">
        <v>0.67</v>
      </c>
      <c r="K38" s="861"/>
      <c r="L38" s="861"/>
      <c r="M38" s="861"/>
      <c r="N38" s="861"/>
      <c r="O38" s="861"/>
      <c r="P38" s="861"/>
    </row>
    <row r="39" spans="1:16" ht="39" customHeight="1">
      <c r="A39" s="861"/>
      <c r="B39" s="864"/>
      <c r="C39" s="870" t="s">
        <v>47</v>
      </c>
      <c r="D39" s="870"/>
      <c r="E39" s="875"/>
      <c r="F39" s="879">
        <v>0.84</v>
      </c>
      <c r="G39" s="882">
        <v>5.e-002</v>
      </c>
      <c r="H39" s="882">
        <v>0.24</v>
      </c>
      <c r="I39" s="882">
        <v>0.17</v>
      </c>
      <c r="J39" s="885">
        <v>0.21</v>
      </c>
      <c r="K39" s="861"/>
      <c r="L39" s="861"/>
      <c r="M39" s="861"/>
      <c r="N39" s="861"/>
      <c r="O39" s="861"/>
      <c r="P39" s="861"/>
    </row>
    <row r="40" spans="1:16" ht="39" customHeight="1">
      <c r="A40" s="861"/>
      <c r="B40" s="864"/>
      <c r="C40" s="870" t="s">
        <v>62</v>
      </c>
      <c r="D40" s="870"/>
      <c r="E40" s="875"/>
      <c r="F40" s="879">
        <v>0.28000000000000003</v>
      </c>
      <c r="G40" s="882">
        <v>0.24</v>
      </c>
      <c r="H40" s="882">
        <v>0.38</v>
      </c>
      <c r="I40" s="882">
        <v>0.4</v>
      </c>
      <c r="J40" s="885">
        <v>0.17</v>
      </c>
      <c r="K40" s="861"/>
      <c r="L40" s="861"/>
      <c r="M40" s="861"/>
      <c r="N40" s="861"/>
      <c r="O40" s="861"/>
      <c r="P40" s="861"/>
    </row>
    <row r="41" spans="1:16" ht="39" customHeight="1">
      <c r="A41" s="861"/>
      <c r="B41" s="864"/>
      <c r="C41" s="870" t="s">
        <v>456</v>
      </c>
      <c r="D41" s="870"/>
      <c r="E41" s="875"/>
      <c r="F41" s="879">
        <v>5.e-002</v>
      </c>
      <c r="G41" s="882">
        <v>4.e-002</v>
      </c>
      <c r="H41" s="882">
        <v>0.16</v>
      </c>
      <c r="I41" s="882">
        <v>6.e-002</v>
      </c>
      <c r="J41" s="885">
        <v>6.e-002</v>
      </c>
      <c r="K41" s="861"/>
      <c r="L41" s="861"/>
      <c r="M41" s="861"/>
      <c r="N41" s="861"/>
      <c r="O41" s="861"/>
      <c r="P41" s="861"/>
    </row>
    <row r="42" spans="1:16" ht="39" customHeight="1">
      <c r="A42" s="861"/>
      <c r="B42" s="865"/>
      <c r="C42" s="870" t="s">
        <v>529</v>
      </c>
      <c r="D42" s="870"/>
      <c r="E42" s="875"/>
      <c r="F42" s="879" t="s">
        <v>199</v>
      </c>
      <c r="G42" s="882" t="s">
        <v>199</v>
      </c>
      <c r="H42" s="882" t="s">
        <v>199</v>
      </c>
      <c r="I42" s="882" t="s">
        <v>199</v>
      </c>
      <c r="J42" s="885" t="s">
        <v>199</v>
      </c>
      <c r="K42" s="861"/>
      <c r="L42" s="861"/>
      <c r="M42" s="861"/>
      <c r="N42" s="861"/>
      <c r="O42" s="861"/>
      <c r="P42" s="861"/>
    </row>
    <row r="43" spans="1:16" ht="39" customHeight="1">
      <c r="A43" s="861"/>
      <c r="B43" s="866"/>
      <c r="C43" s="871" t="s">
        <v>482</v>
      </c>
      <c r="D43" s="871"/>
      <c r="E43" s="876"/>
      <c r="F43" s="851" t="s">
        <v>199</v>
      </c>
      <c r="G43" s="855" t="s">
        <v>199</v>
      </c>
      <c r="H43" s="855" t="s">
        <v>199</v>
      </c>
      <c r="I43" s="855" t="s">
        <v>199</v>
      </c>
      <c r="J43" s="860" t="s">
        <v>199</v>
      </c>
      <c r="K43" s="861"/>
      <c r="L43" s="861"/>
      <c r="M43" s="861"/>
      <c r="N43" s="861"/>
      <c r="O43" s="861"/>
      <c r="P43" s="861"/>
    </row>
    <row r="44" spans="1:16" ht="39" customHeight="1">
      <c r="A44" s="861"/>
      <c r="B44" s="867" t="s">
        <v>18</v>
      </c>
      <c r="C44" s="872"/>
      <c r="D44" s="872"/>
      <c r="E44" s="872"/>
      <c r="F44" s="861"/>
      <c r="G44" s="861"/>
      <c r="H44" s="861"/>
      <c r="I44" s="861"/>
      <c r="J44" s="861"/>
      <c r="K44" s="861"/>
      <c r="L44" s="861"/>
      <c r="M44" s="861"/>
      <c r="N44" s="861"/>
      <c r="O44" s="861"/>
      <c r="P44" s="861"/>
    </row>
    <row r="45" spans="1:16" ht="16.2">
      <c r="A45" s="861"/>
      <c r="B45" s="861"/>
      <c r="C45" s="861"/>
      <c r="D45" s="861"/>
      <c r="E45" s="861"/>
      <c r="F45" s="861"/>
      <c r="G45" s="861"/>
      <c r="H45" s="861"/>
      <c r="I45" s="861"/>
      <c r="J45" s="861"/>
      <c r="K45" s="861"/>
      <c r="L45" s="861"/>
      <c r="M45" s="861"/>
      <c r="N45" s="861"/>
      <c r="O45" s="861"/>
      <c r="P45" s="861"/>
    </row>
  </sheetData>
  <sheetProtection algorithmName="SHA-512" hashValue="7V++xlxo5GEg409MeoJnkJ3w7KY50N+Tk1me6OeVX3VCYfGoibX4NKG/yZ+BQbc+HWiqy9Lk2GTP02lNSqFz3g==" saltValue="Hl+zL3+gFVTd63eMgZoha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4"/>
  <sheetViews>
    <sheetView showGridLines="0" zoomScaleSheetLayoutView="55" workbookViewId="0"/>
  </sheetViews>
  <sheetFormatPr defaultColWidth="0" defaultRowHeight="12.6" customHeight="1" zeroHeight="1"/>
  <cols>
    <col min="1" max="1" width="6.6640625" style="364" customWidth="1"/>
    <col min="2" max="3" width="10.88671875" style="364" customWidth="1"/>
    <col min="4" max="4" width="10" style="364" customWidth="1"/>
    <col min="5" max="10" width="11" style="364" customWidth="1"/>
    <col min="11" max="15" width="13.109375" style="364" customWidth="1"/>
    <col min="16" max="21" width="11.44140625" style="364" customWidth="1"/>
    <col min="22" max="16384" width="0" style="364"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3" t="s">
        <v>22</v>
      </c>
      <c r="P43" s="734"/>
      <c r="Q43" s="734"/>
      <c r="R43" s="734"/>
      <c r="S43" s="734"/>
      <c r="T43" s="734"/>
      <c r="U43" s="734"/>
    </row>
    <row r="44" spans="1:21" ht="30.75" customHeight="1">
      <c r="A44" s="734"/>
      <c r="B44" s="886" t="s">
        <v>26</v>
      </c>
      <c r="C44" s="900"/>
      <c r="D44" s="900"/>
      <c r="E44" s="919"/>
      <c r="F44" s="919"/>
      <c r="G44" s="919"/>
      <c r="H44" s="919"/>
      <c r="I44" s="919"/>
      <c r="J44" s="928" t="s">
        <v>16</v>
      </c>
      <c r="K44" s="936" t="s">
        <v>522</v>
      </c>
      <c r="L44" s="945" t="s">
        <v>523</v>
      </c>
      <c r="M44" s="945" t="s">
        <v>524</v>
      </c>
      <c r="N44" s="945" t="s">
        <v>525</v>
      </c>
      <c r="O44" s="954" t="s">
        <v>526</v>
      </c>
      <c r="P44" s="734"/>
      <c r="Q44" s="734"/>
      <c r="R44" s="734"/>
      <c r="S44" s="734"/>
      <c r="T44" s="734"/>
      <c r="U44" s="734"/>
    </row>
    <row r="45" spans="1:21" ht="30.75" customHeight="1">
      <c r="A45" s="734"/>
      <c r="B45" s="887" t="s">
        <v>28</v>
      </c>
      <c r="C45" s="901"/>
      <c r="D45" s="911"/>
      <c r="E45" s="920" t="s">
        <v>25</v>
      </c>
      <c r="F45" s="920"/>
      <c r="G45" s="920"/>
      <c r="H45" s="920"/>
      <c r="I45" s="920"/>
      <c r="J45" s="929"/>
      <c r="K45" s="937">
        <v>1118</v>
      </c>
      <c r="L45" s="946">
        <v>1099</v>
      </c>
      <c r="M45" s="946">
        <v>1077</v>
      </c>
      <c r="N45" s="946">
        <v>1068</v>
      </c>
      <c r="O45" s="955">
        <v>1078</v>
      </c>
      <c r="P45" s="734"/>
      <c r="Q45" s="734"/>
      <c r="R45" s="734"/>
      <c r="S45" s="734"/>
      <c r="T45" s="734"/>
      <c r="U45" s="734"/>
    </row>
    <row r="46" spans="1:21" ht="30.75" customHeight="1">
      <c r="A46" s="734"/>
      <c r="B46" s="888"/>
      <c r="C46" s="902"/>
      <c r="D46" s="912"/>
      <c r="E46" s="921" t="s">
        <v>29</v>
      </c>
      <c r="F46" s="921"/>
      <c r="G46" s="921"/>
      <c r="H46" s="921"/>
      <c r="I46" s="921"/>
      <c r="J46" s="930"/>
      <c r="K46" s="938" t="s">
        <v>199</v>
      </c>
      <c r="L46" s="947" t="s">
        <v>199</v>
      </c>
      <c r="M46" s="947" t="s">
        <v>199</v>
      </c>
      <c r="N46" s="947" t="s">
        <v>199</v>
      </c>
      <c r="O46" s="956" t="s">
        <v>199</v>
      </c>
      <c r="P46" s="734"/>
      <c r="Q46" s="734"/>
      <c r="R46" s="734"/>
      <c r="S46" s="734"/>
      <c r="T46" s="734"/>
      <c r="U46" s="734"/>
    </row>
    <row r="47" spans="1:21" ht="30.75" customHeight="1">
      <c r="A47" s="734"/>
      <c r="B47" s="888"/>
      <c r="C47" s="902"/>
      <c r="D47" s="912"/>
      <c r="E47" s="921" t="s">
        <v>32</v>
      </c>
      <c r="F47" s="921"/>
      <c r="G47" s="921"/>
      <c r="H47" s="921"/>
      <c r="I47" s="921"/>
      <c r="J47" s="930"/>
      <c r="K47" s="938" t="s">
        <v>199</v>
      </c>
      <c r="L47" s="947" t="s">
        <v>199</v>
      </c>
      <c r="M47" s="947" t="s">
        <v>199</v>
      </c>
      <c r="N47" s="947" t="s">
        <v>199</v>
      </c>
      <c r="O47" s="956" t="s">
        <v>199</v>
      </c>
      <c r="P47" s="734"/>
      <c r="Q47" s="734"/>
      <c r="R47" s="734"/>
      <c r="S47" s="734"/>
      <c r="T47" s="734"/>
      <c r="U47" s="734"/>
    </row>
    <row r="48" spans="1:21" ht="30.75" customHeight="1">
      <c r="A48" s="734"/>
      <c r="B48" s="888"/>
      <c r="C48" s="902"/>
      <c r="D48" s="912"/>
      <c r="E48" s="921" t="s">
        <v>38</v>
      </c>
      <c r="F48" s="921"/>
      <c r="G48" s="921"/>
      <c r="H48" s="921"/>
      <c r="I48" s="921"/>
      <c r="J48" s="930"/>
      <c r="K48" s="938">
        <v>139</v>
      </c>
      <c r="L48" s="947">
        <v>104</v>
      </c>
      <c r="M48" s="947">
        <v>125</v>
      </c>
      <c r="N48" s="947">
        <v>133</v>
      </c>
      <c r="O48" s="956">
        <v>135</v>
      </c>
      <c r="P48" s="734"/>
      <c r="Q48" s="734"/>
      <c r="R48" s="734"/>
      <c r="S48" s="734"/>
      <c r="T48" s="734"/>
      <c r="U48" s="734"/>
    </row>
    <row r="49" spans="1:21" ht="30.75" customHeight="1">
      <c r="A49" s="734"/>
      <c r="B49" s="888"/>
      <c r="C49" s="902"/>
      <c r="D49" s="912"/>
      <c r="E49" s="921" t="s">
        <v>0</v>
      </c>
      <c r="F49" s="921"/>
      <c r="G49" s="921"/>
      <c r="H49" s="921"/>
      <c r="I49" s="921"/>
      <c r="J49" s="930"/>
      <c r="K49" s="938">
        <v>10</v>
      </c>
      <c r="L49" s="947">
        <v>9</v>
      </c>
      <c r="M49" s="947">
        <v>6</v>
      </c>
      <c r="N49" s="947">
        <v>5</v>
      </c>
      <c r="O49" s="956">
        <v>5</v>
      </c>
      <c r="P49" s="734"/>
      <c r="Q49" s="734"/>
      <c r="R49" s="734"/>
      <c r="S49" s="734"/>
      <c r="T49" s="734"/>
      <c r="U49" s="734"/>
    </row>
    <row r="50" spans="1:21" ht="30.75" customHeight="1">
      <c r="A50" s="734"/>
      <c r="B50" s="888"/>
      <c r="C50" s="902"/>
      <c r="D50" s="912"/>
      <c r="E50" s="921" t="s">
        <v>40</v>
      </c>
      <c r="F50" s="921"/>
      <c r="G50" s="921"/>
      <c r="H50" s="921"/>
      <c r="I50" s="921"/>
      <c r="J50" s="930"/>
      <c r="K50" s="938">
        <v>17</v>
      </c>
      <c r="L50" s="947">
        <v>15</v>
      </c>
      <c r="M50" s="947">
        <v>13</v>
      </c>
      <c r="N50" s="947">
        <v>12</v>
      </c>
      <c r="O50" s="956">
        <v>10</v>
      </c>
      <c r="P50" s="734"/>
      <c r="Q50" s="734"/>
      <c r="R50" s="734"/>
      <c r="S50" s="734"/>
      <c r="T50" s="734"/>
      <c r="U50" s="734"/>
    </row>
    <row r="51" spans="1:21" ht="30.75" customHeight="1">
      <c r="A51" s="734"/>
      <c r="B51" s="889"/>
      <c r="C51" s="903"/>
      <c r="D51" s="913"/>
      <c r="E51" s="921" t="s">
        <v>44</v>
      </c>
      <c r="F51" s="921"/>
      <c r="G51" s="921"/>
      <c r="H51" s="921"/>
      <c r="I51" s="921"/>
      <c r="J51" s="930"/>
      <c r="K51" s="938" t="s">
        <v>199</v>
      </c>
      <c r="L51" s="947" t="s">
        <v>199</v>
      </c>
      <c r="M51" s="947" t="s">
        <v>199</v>
      </c>
      <c r="N51" s="947" t="s">
        <v>199</v>
      </c>
      <c r="O51" s="956" t="s">
        <v>199</v>
      </c>
      <c r="P51" s="734"/>
      <c r="Q51" s="734"/>
      <c r="R51" s="734"/>
      <c r="S51" s="734"/>
      <c r="T51" s="734"/>
      <c r="U51" s="734"/>
    </row>
    <row r="52" spans="1:21" ht="30.75" customHeight="1">
      <c r="A52" s="734"/>
      <c r="B52" s="890" t="s">
        <v>46</v>
      </c>
      <c r="C52" s="904"/>
      <c r="D52" s="913"/>
      <c r="E52" s="921" t="s">
        <v>48</v>
      </c>
      <c r="F52" s="921"/>
      <c r="G52" s="921"/>
      <c r="H52" s="921"/>
      <c r="I52" s="921"/>
      <c r="J52" s="930"/>
      <c r="K52" s="938">
        <v>1003</v>
      </c>
      <c r="L52" s="947">
        <v>977</v>
      </c>
      <c r="M52" s="947">
        <v>950</v>
      </c>
      <c r="N52" s="947">
        <v>919</v>
      </c>
      <c r="O52" s="956">
        <v>904</v>
      </c>
      <c r="P52" s="734"/>
      <c r="Q52" s="734"/>
      <c r="R52" s="734"/>
      <c r="S52" s="734"/>
      <c r="T52" s="734"/>
      <c r="U52" s="734"/>
    </row>
    <row r="53" spans="1:21" ht="30.75" customHeight="1">
      <c r="A53" s="734"/>
      <c r="B53" s="891" t="s">
        <v>49</v>
      </c>
      <c r="C53" s="905"/>
      <c r="D53" s="914"/>
      <c r="E53" s="922" t="s">
        <v>52</v>
      </c>
      <c r="F53" s="922"/>
      <c r="G53" s="922"/>
      <c r="H53" s="922"/>
      <c r="I53" s="922"/>
      <c r="J53" s="931"/>
      <c r="K53" s="939">
        <v>281</v>
      </c>
      <c r="L53" s="948">
        <v>250</v>
      </c>
      <c r="M53" s="948">
        <v>271</v>
      </c>
      <c r="N53" s="948">
        <v>299</v>
      </c>
      <c r="O53" s="957">
        <v>324</v>
      </c>
      <c r="P53" s="734"/>
      <c r="Q53" s="734"/>
      <c r="R53" s="734"/>
      <c r="S53" s="734"/>
      <c r="T53" s="734"/>
      <c r="U53" s="734"/>
    </row>
    <row r="54" spans="1:21" ht="24" customHeight="1">
      <c r="A54" s="734"/>
      <c r="B54" s="892" t="s">
        <v>56</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2"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3" t="s">
        <v>6</v>
      </c>
      <c r="C56" s="906"/>
      <c r="D56" s="906"/>
      <c r="E56" s="906"/>
      <c r="F56" s="906"/>
      <c r="G56" s="906"/>
      <c r="H56" s="906"/>
      <c r="I56" s="906"/>
      <c r="J56" s="906"/>
      <c r="K56" s="940"/>
      <c r="L56" s="940"/>
      <c r="M56" s="940"/>
      <c r="N56" s="940"/>
      <c r="O56" s="958" t="s">
        <v>530</v>
      </c>
      <c r="P56" s="734"/>
      <c r="Q56" s="734"/>
      <c r="R56" s="734"/>
      <c r="S56" s="734"/>
      <c r="T56" s="734"/>
      <c r="U56" s="734"/>
    </row>
    <row r="57" spans="1:21" ht="31.5" customHeight="1">
      <c r="A57" s="734"/>
      <c r="B57" s="894"/>
      <c r="C57" s="907"/>
      <c r="D57" s="907"/>
      <c r="E57" s="923"/>
      <c r="F57" s="923"/>
      <c r="G57" s="923"/>
      <c r="H57" s="923"/>
      <c r="I57" s="923"/>
      <c r="J57" s="932" t="s">
        <v>16</v>
      </c>
      <c r="K57" s="941" t="s">
        <v>522</v>
      </c>
      <c r="L57" s="949" t="s">
        <v>523</v>
      </c>
      <c r="M57" s="949" t="s">
        <v>524</v>
      </c>
      <c r="N57" s="949" t="s">
        <v>525</v>
      </c>
      <c r="O57" s="959" t="s">
        <v>526</v>
      </c>
      <c r="P57" s="734"/>
      <c r="Q57" s="734"/>
      <c r="R57" s="734"/>
      <c r="S57" s="734"/>
      <c r="T57" s="734"/>
      <c r="U57" s="734"/>
    </row>
    <row r="58" spans="1:21" ht="31.5" customHeight="1">
      <c r="B58" s="895" t="s">
        <v>65</v>
      </c>
      <c r="C58" s="908"/>
      <c r="D58" s="915" t="s">
        <v>66</v>
      </c>
      <c r="E58" s="924"/>
      <c r="F58" s="924"/>
      <c r="G58" s="924"/>
      <c r="H58" s="924"/>
      <c r="I58" s="924"/>
      <c r="J58" s="933"/>
      <c r="K58" s="942" t="s">
        <v>539</v>
      </c>
      <c r="L58" s="950" t="s">
        <v>539</v>
      </c>
      <c r="M58" s="950" t="s">
        <v>539</v>
      </c>
      <c r="N58" s="950" t="s">
        <v>539</v>
      </c>
      <c r="O58" s="960" t="s">
        <v>539</v>
      </c>
    </row>
    <row r="59" spans="1:21" ht="31.5" customHeight="1">
      <c r="B59" s="896"/>
      <c r="C59" s="909"/>
      <c r="D59" s="916" t="s">
        <v>12</v>
      </c>
      <c r="E59" s="925"/>
      <c r="F59" s="925"/>
      <c r="G59" s="925"/>
      <c r="H59" s="925"/>
      <c r="I59" s="925"/>
      <c r="J59" s="934"/>
      <c r="K59" s="943" t="s">
        <v>539</v>
      </c>
      <c r="L59" s="951" t="s">
        <v>539</v>
      </c>
      <c r="M59" s="951" t="s">
        <v>539</v>
      </c>
      <c r="N59" s="951" t="s">
        <v>539</v>
      </c>
      <c r="O59" s="961" t="s">
        <v>539</v>
      </c>
    </row>
    <row r="60" spans="1:21" ht="31.5" customHeight="1">
      <c r="B60" s="897"/>
      <c r="C60" s="910"/>
      <c r="D60" s="917" t="s">
        <v>68</v>
      </c>
      <c r="E60" s="926"/>
      <c r="F60" s="926"/>
      <c r="G60" s="926"/>
      <c r="H60" s="926"/>
      <c r="I60" s="926"/>
      <c r="J60" s="935"/>
      <c r="K60" s="944" t="s">
        <v>539</v>
      </c>
      <c r="L60" s="952" t="s">
        <v>539</v>
      </c>
      <c r="M60" s="952" t="s">
        <v>539</v>
      </c>
      <c r="N60" s="952" t="s">
        <v>539</v>
      </c>
      <c r="O60" s="962" t="s">
        <v>539</v>
      </c>
    </row>
    <row r="61" spans="1:21" ht="24" customHeight="1">
      <c r="B61" s="898"/>
      <c r="C61" s="898"/>
      <c r="D61" s="918" t="s">
        <v>45</v>
      </c>
      <c r="E61" s="927"/>
      <c r="F61" s="927"/>
      <c r="G61" s="927"/>
      <c r="H61" s="927"/>
      <c r="I61" s="927"/>
      <c r="J61" s="927"/>
      <c r="K61" s="927"/>
      <c r="L61" s="927"/>
      <c r="M61" s="927"/>
      <c r="N61" s="927"/>
      <c r="O61" s="927"/>
    </row>
    <row r="62" spans="1:21" ht="24" customHeight="1">
      <c r="B62" s="899"/>
      <c r="C62" s="899"/>
      <c r="D62" s="918" t="s">
        <v>39</v>
      </c>
      <c r="E62" s="927"/>
      <c r="F62" s="927"/>
      <c r="G62" s="927"/>
      <c r="H62" s="927"/>
      <c r="I62" s="927"/>
      <c r="J62" s="927"/>
      <c r="K62" s="927"/>
      <c r="L62" s="927"/>
      <c r="M62" s="927"/>
      <c r="N62" s="927"/>
      <c r="O62" s="927"/>
    </row>
    <row r="63" spans="1:21" ht="24" customHeight="1">
      <c r="A63" s="734"/>
      <c r="B63" s="892"/>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2"/>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ugQ96yRjHxkvlbQ9uLBB/P5+ZkjgAc4qFupKEadtpcCcAWHzzWo7Wni6JnQFcnUxQBog+o4IyTjjtCJ4Msk2Rg==" saltValue="C7CKgelB8jBKIGCeTcc4D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4" customWidth="1"/>
    <col min="2" max="3" width="12.6640625" style="364" customWidth="1"/>
    <col min="4" max="4" width="11.6640625" style="364" customWidth="1"/>
    <col min="5" max="8" width="10.33203125" style="364" customWidth="1"/>
    <col min="9" max="13" width="16.33203125" style="364" customWidth="1"/>
    <col min="14" max="19" width="12.6640625" style="364" customWidth="1"/>
    <col min="20" max="16384" width="0" style="36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3" t="s">
        <v>22</v>
      </c>
    </row>
    <row r="40" spans="2:13" ht="27.75" customHeight="1">
      <c r="B40" s="886" t="s">
        <v>26</v>
      </c>
      <c r="C40" s="900"/>
      <c r="D40" s="900"/>
      <c r="E40" s="919"/>
      <c r="F40" s="919"/>
      <c r="G40" s="919"/>
      <c r="H40" s="928" t="s">
        <v>16</v>
      </c>
      <c r="I40" s="936" t="s">
        <v>522</v>
      </c>
      <c r="J40" s="945" t="s">
        <v>523</v>
      </c>
      <c r="K40" s="945" t="s">
        <v>524</v>
      </c>
      <c r="L40" s="945" t="s">
        <v>525</v>
      </c>
      <c r="M40" s="978" t="s">
        <v>526</v>
      </c>
    </row>
    <row r="41" spans="2:13" ht="27.75" customHeight="1">
      <c r="B41" s="887" t="s">
        <v>34</v>
      </c>
      <c r="C41" s="901"/>
      <c r="D41" s="911"/>
      <c r="E41" s="967" t="s">
        <v>69</v>
      </c>
      <c r="F41" s="967"/>
      <c r="G41" s="967"/>
      <c r="H41" s="973"/>
      <c r="I41" s="937">
        <v>8637</v>
      </c>
      <c r="J41" s="946">
        <v>8341</v>
      </c>
      <c r="K41" s="946">
        <v>8006</v>
      </c>
      <c r="L41" s="946">
        <v>7500</v>
      </c>
      <c r="M41" s="955">
        <v>6890</v>
      </c>
    </row>
    <row r="42" spans="2:13" ht="27.75" customHeight="1">
      <c r="B42" s="888"/>
      <c r="C42" s="902"/>
      <c r="D42" s="912"/>
      <c r="E42" s="968" t="s">
        <v>77</v>
      </c>
      <c r="F42" s="968"/>
      <c r="G42" s="968"/>
      <c r="H42" s="974"/>
      <c r="I42" s="938">
        <v>60</v>
      </c>
      <c r="J42" s="947">
        <v>47</v>
      </c>
      <c r="K42" s="947">
        <v>35</v>
      </c>
      <c r="L42" s="947">
        <v>25</v>
      </c>
      <c r="M42" s="956">
        <v>17</v>
      </c>
    </row>
    <row r="43" spans="2:13" ht="27.75" customHeight="1">
      <c r="B43" s="888"/>
      <c r="C43" s="902"/>
      <c r="D43" s="912"/>
      <c r="E43" s="968" t="s">
        <v>78</v>
      </c>
      <c r="F43" s="968"/>
      <c r="G43" s="968"/>
      <c r="H43" s="974"/>
      <c r="I43" s="938">
        <v>1204</v>
      </c>
      <c r="J43" s="947">
        <v>1039</v>
      </c>
      <c r="K43" s="947">
        <v>926</v>
      </c>
      <c r="L43" s="947">
        <v>865</v>
      </c>
      <c r="M43" s="956">
        <v>871</v>
      </c>
    </row>
    <row r="44" spans="2:13" ht="27.75" customHeight="1">
      <c r="B44" s="888"/>
      <c r="C44" s="902"/>
      <c r="D44" s="912"/>
      <c r="E44" s="968" t="s">
        <v>17</v>
      </c>
      <c r="F44" s="968"/>
      <c r="G44" s="968"/>
      <c r="H44" s="974"/>
      <c r="I44" s="938">
        <v>28</v>
      </c>
      <c r="J44" s="947">
        <v>19</v>
      </c>
      <c r="K44" s="947">
        <v>13</v>
      </c>
      <c r="L44" s="947">
        <v>8</v>
      </c>
      <c r="M44" s="956">
        <v>3</v>
      </c>
    </row>
    <row r="45" spans="2:13" ht="27.75" customHeight="1">
      <c r="B45" s="888"/>
      <c r="C45" s="902"/>
      <c r="D45" s="912"/>
      <c r="E45" s="968" t="s">
        <v>81</v>
      </c>
      <c r="F45" s="968"/>
      <c r="G45" s="968"/>
      <c r="H45" s="974"/>
      <c r="I45" s="938">
        <v>714</v>
      </c>
      <c r="J45" s="947">
        <v>1008</v>
      </c>
      <c r="K45" s="947">
        <v>1016</v>
      </c>
      <c r="L45" s="947">
        <v>826</v>
      </c>
      <c r="M45" s="956">
        <v>732</v>
      </c>
    </row>
    <row r="46" spans="2:13" ht="27.75" customHeight="1">
      <c r="B46" s="888"/>
      <c r="C46" s="902"/>
      <c r="D46" s="913"/>
      <c r="E46" s="968" t="s">
        <v>80</v>
      </c>
      <c r="F46" s="968"/>
      <c r="G46" s="968"/>
      <c r="H46" s="974"/>
      <c r="I46" s="938">
        <v>9</v>
      </c>
      <c r="J46" s="947">
        <v>8</v>
      </c>
      <c r="K46" s="947" t="s">
        <v>199</v>
      </c>
      <c r="L46" s="947" t="s">
        <v>199</v>
      </c>
      <c r="M46" s="956" t="s">
        <v>199</v>
      </c>
    </row>
    <row r="47" spans="2:13" ht="27.75" customHeight="1">
      <c r="B47" s="888"/>
      <c r="C47" s="902"/>
      <c r="D47" s="965"/>
      <c r="E47" s="969" t="s">
        <v>83</v>
      </c>
      <c r="F47" s="972"/>
      <c r="G47" s="972"/>
      <c r="H47" s="975"/>
      <c r="I47" s="938" t="s">
        <v>199</v>
      </c>
      <c r="J47" s="947" t="s">
        <v>199</v>
      </c>
      <c r="K47" s="947" t="s">
        <v>199</v>
      </c>
      <c r="L47" s="947" t="s">
        <v>199</v>
      </c>
      <c r="M47" s="956" t="s">
        <v>199</v>
      </c>
    </row>
    <row r="48" spans="2:13" ht="27.75" customHeight="1">
      <c r="B48" s="888"/>
      <c r="C48" s="902"/>
      <c r="D48" s="912"/>
      <c r="E48" s="968" t="s">
        <v>57</v>
      </c>
      <c r="F48" s="968"/>
      <c r="G48" s="968"/>
      <c r="H48" s="974"/>
      <c r="I48" s="938" t="s">
        <v>199</v>
      </c>
      <c r="J48" s="947" t="s">
        <v>199</v>
      </c>
      <c r="K48" s="947" t="s">
        <v>199</v>
      </c>
      <c r="L48" s="947" t="s">
        <v>199</v>
      </c>
      <c r="M48" s="956" t="s">
        <v>199</v>
      </c>
    </row>
    <row r="49" spans="2:13" ht="27.75" customHeight="1">
      <c r="B49" s="889"/>
      <c r="C49" s="903"/>
      <c r="D49" s="912"/>
      <c r="E49" s="968" t="s">
        <v>87</v>
      </c>
      <c r="F49" s="968"/>
      <c r="G49" s="968"/>
      <c r="H49" s="974"/>
      <c r="I49" s="938" t="s">
        <v>199</v>
      </c>
      <c r="J49" s="947" t="s">
        <v>199</v>
      </c>
      <c r="K49" s="947" t="s">
        <v>199</v>
      </c>
      <c r="L49" s="947" t="s">
        <v>199</v>
      </c>
      <c r="M49" s="956" t="s">
        <v>199</v>
      </c>
    </row>
    <row r="50" spans="2:13" ht="27.75" customHeight="1">
      <c r="B50" s="963" t="s">
        <v>89</v>
      </c>
      <c r="C50" s="964"/>
      <c r="D50" s="966"/>
      <c r="E50" s="968" t="s">
        <v>91</v>
      </c>
      <c r="F50" s="968"/>
      <c r="G50" s="968"/>
      <c r="H50" s="974"/>
      <c r="I50" s="938">
        <v>5891</v>
      </c>
      <c r="J50" s="947">
        <v>5727</v>
      </c>
      <c r="K50" s="947">
        <v>5754</v>
      </c>
      <c r="L50" s="947">
        <v>6315</v>
      </c>
      <c r="M50" s="956">
        <v>6209</v>
      </c>
    </row>
    <row r="51" spans="2:13" ht="27.75" customHeight="1">
      <c r="B51" s="888"/>
      <c r="C51" s="902"/>
      <c r="D51" s="912"/>
      <c r="E51" s="968" t="s">
        <v>94</v>
      </c>
      <c r="F51" s="968"/>
      <c r="G51" s="968"/>
      <c r="H51" s="974"/>
      <c r="I51" s="938">
        <v>27</v>
      </c>
      <c r="J51" s="947">
        <v>20</v>
      </c>
      <c r="K51" s="947">
        <v>12</v>
      </c>
      <c r="L51" s="947">
        <v>9</v>
      </c>
      <c r="M51" s="956">
        <v>5</v>
      </c>
    </row>
    <row r="52" spans="2:13" ht="27.75" customHeight="1">
      <c r="B52" s="889"/>
      <c r="C52" s="903"/>
      <c r="D52" s="912"/>
      <c r="E52" s="968" t="s">
        <v>42</v>
      </c>
      <c r="F52" s="968"/>
      <c r="G52" s="968"/>
      <c r="H52" s="974"/>
      <c r="I52" s="938">
        <v>7585</v>
      </c>
      <c r="J52" s="947">
        <v>7167</v>
      </c>
      <c r="K52" s="947">
        <v>6812</v>
      </c>
      <c r="L52" s="947">
        <v>6328</v>
      </c>
      <c r="M52" s="956">
        <v>5806</v>
      </c>
    </row>
    <row r="53" spans="2:13" ht="27.75" customHeight="1">
      <c r="B53" s="891" t="s">
        <v>49</v>
      </c>
      <c r="C53" s="905"/>
      <c r="D53" s="914"/>
      <c r="E53" s="970" t="s">
        <v>96</v>
      </c>
      <c r="F53" s="970"/>
      <c r="G53" s="970"/>
      <c r="H53" s="976"/>
      <c r="I53" s="939">
        <v>-2851</v>
      </c>
      <c r="J53" s="948">
        <v>-2451</v>
      </c>
      <c r="K53" s="948">
        <v>-2582</v>
      </c>
      <c r="L53" s="948">
        <v>-3427</v>
      </c>
      <c r="M53" s="957">
        <v>-3507</v>
      </c>
    </row>
    <row r="54" spans="2:13" ht="27.75" customHeight="1">
      <c r="B54" s="892" t="s">
        <v>71</v>
      </c>
      <c r="C54" s="867"/>
      <c r="D54" s="867"/>
      <c r="E54" s="971"/>
      <c r="F54" s="971"/>
      <c r="G54" s="971"/>
      <c r="H54" s="971"/>
      <c r="I54" s="977"/>
      <c r="J54" s="977"/>
      <c r="K54" s="977"/>
      <c r="L54" s="977"/>
      <c r="M54" s="977"/>
    </row>
    <row r="55" spans="2:13" ht="13.2"/>
  </sheetData>
  <sheetProtection algorithmName="SHA-512" hashValue="NWZV8mdAdH+OlDiAJzqjrOJoC63FJ8A0uz4fXm6tR1s95S8/nI/TD/dZmOrq5NGp2ulopUFJzJjN9opaLVpDJg==" saltValue="E6q38a+FSXDhZgUJr6QZy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1875" style="364" customWidth="1"/>
    <col min="2" max="2" width="16.33203125" style="364" customWidth="1"/>
    <col min="3" max="5" width="26.21875" style="364" customWidth="1"/>
    <col min="6" max="8" width="24.21875" style="364" customWidth="1"/>
    <col min="9" max="14" width="26" style="364" customWidth="1"/>
    <col min="15" max="15" width="6.109375" style="364" customWidth="1"/>
    <col min="16" max="16" width="9" style="364" hidden="1" customWidth="1"/>
    <col min="17" max="20" width="0" style="364" hidden="1" customWidth="1"/>
    <col min="21" max="21" width="9" style="364" hidden="1" customWidth="1"/>
    <col min="22" max="22" width="0" style="364" hidden="1" customWidth="1"/>
    <col min="23" max="23" width="9" style="364" hidden="1" customWidth="1"/>
    <col min="24"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08" t="s">
        <v>92</v>
      </c>
    </row>
    <row r="54" spans="2:8" ht="29.25" customHeight="1">
      <c r="B54" s="979" t="s">
        <v>5</v>
      </c>
      <c r="C54" s="985"/>
      <c r="D54" s="985"/>
      <c r="E54" s="994" t="s">
        <v>16</v>
      </c>
      <c r="F54" s="1001" t="s">
        <v>524</v>
      </c>
      <c r="G54" s="1001" t="s">
        <v>525</v>
      </c>
      <c r="H54" s="1009" t="s">
        <v>526</v>
      </c>
    </row>
    <row r="55" spans="2:8" ht="52.5" customHeight="1">
      <c r="B55" s="980"/>
      <c r="C55" s="986" t="s">
        <v>100</v>
      </c>
      <c r="D55" s="986"/>
      <c r="E55" s="995"/>
      <c r="F55" s="1002">
        <v>3022</v>
      </c>
      <c r="G55" s="1002">
        <v>3022</v>
      </c>
      <c r="H55" s="1010">
        <v>2822</v>
      </c>
    </row>
    <row r="56" spans="2:8" ht="52.5" customHeight="1">
      <c r="B56" s="981"/>
      <c r="C56" s="987" t="s">
        <v>103</v>
      </c>
      <c r="D56" s="987"/>
      <c r="E56" s="996"/>
      <c r="F56" s="1003">
        <v>321</v>
      </c>
      <c r="G56" s="1003">
        <v>362</v>
      </c>
      <c r="H56" s="1011">
        <v>362</v>
      </c>
    </row>
    <row r="57" spans="2:8" ht="53.25" customHeight="1">
      <c r="B57" s="981"/>
      <c r="C57" s="988" t="s">
        <v>74</v>
      </c>
      <c r="D57" s="988"/>
      <c r="E57" s="997"/>
      <c r="F57" s="1004">
        <v>3604</v>
      </c>
      <c r="G57" s="1004">
        <v>4088</v>
      </c>
      <c r="H57" s="1012">
        <v>4146</v>
      </c>
    </row>
    <row r="58" spans="2:8" ht="45.75" customHeight="1">
      <c r="B58" s="982"/>
      <c r="C58" s="989" t="s">
        <v>540</v>
      </c>
      <c r="D58" s="992"/>
      <c r="E58" s="998"/>
      <c r="F58" s="1005">
        <v>1404</v>
      </c>
      <c r="G58" s="1005">
        <v>1404</v>
      </c>
      <c r="H58" s="1013">
        <v>1399</v>
      </c>
    </row>
    <row r="59" spans="2:8" ht="45.75" customHeight="1">
      <c r="B59" s="982"/>
      <c r="C59" s="989" t="s">
        <v>541</v>
      </c>
      <c r="D59" s="992"/>
      <c r="E59" s="998"/>
      <c r="F59" s="1005">
        <v>1260</v>
      </c>
      <c r="G59" s="1005">
        <v>1260</v>
      </c>
      <c r="H59" s="1013">
        <v>1260</v>
      </c>
    </row>
    <row r="60" spans="2:8" ht="45.75" customHeight="1">
      <c r="B60" s="982"/>
      <c r="C60" s="989" t="s">
        <v>411</v>
      </c>
      <c r="D60" s="992"/>
      <c r="E60" s="998"/>
      <c r="F60" s="1005">
        <v>259</v>
      </c>
      <c r="G60" s="1005">
        <v>669</v>
      </c>
      <c r="H60" s="1013">
        <v>669</v>
      </c>
    </row>
    <row r="61" spans="2:8" ht="45.75" customHeight="1">
      <c r="B61" s="982"/>
      <c r="C61" s="989" t="s">
        <v>542</v>
      </c>
      <c r="D61" s="992"/>
      <c r="E61" s="998"/>
      <c r="F61" s="1005">
        <v>329</v>
      </c>
      <c r="G61" s="1005">
        <v>323</v>
      </c>
      <c r="H61" s="1013">
        <v>324</v>
      </c>
    </row>
    <row r="62" spans="2:8" ht="45.75" customHeight="1">
      <c r="B62" s="983"/>
      <c r="C62" s="990" t="s">
        <v>543</v>
      </c>
      <c r="D62" s="993"/>
      <c r="E62" s="999"/>
      <c r="F62" s="1006">
        <v>262</v>
      </c>
      <c r="G62" s="1006">
        <v>275</v>
      </c>
      <c r="H62" s="1014">
        <v>304</v>
      </c>
    </row>
    <row r="63" spans="2:8" ht="52.5" customHeight="1">
      <c r="B63" s="984"/>
      <c r="C63" s="991" t="s">
        <v>106</v>
      </c>
      <c r="D63" s="991"/>
      <c r="E63" s="1000"/>
      <c r="F63" s="1007">
        <v>6946</v>
      </c>
      <c r="G63" s="1007">
        <v>7472</v>
      </c>
      <c r="H63" s="1015">
        <v>7330</v>
      </c>
    </row>
    <row r="64" spans="2:8" ht="13.2"/>
  </sheetData>
  <sheetProtection algorithmName="SHA-512" hashValue="luYLnHup/C8tNa4DnyMNfagwmb75gveYL7VJjtqzMwPk6LXtvoWy/nOj4d6NUKgwAOCeiQ9h7TwKIaY0hY71fQ==" saltValue="uY6F18H7kM2DYSowKzAef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16" customWidth="1"/>
    <col min="2" max="8" width="13.33203125" style="1016" customWidth="1"/>
    <col min="9" max="16384" width="11.109375" style="1016"/>
  </cols>
  <sheetData>
    <row r="1" spans="1:8">
      <c r="A1" s="750"/>
      <c r="B1" s="762"/>
      <c r="C1" s="766"/>
      <c r="D1" s="779"/>
      <c r="E1" s="791"/>
      <c r="F1" s="791"/>
      <c r="G1" s="791"/>
      <c r="H1" s="825"/>
    </row>
    <row r="2" spans="1:8">
      <c r="A2" s="751"/>
      <c r="B2" s="763"/>
      <c r="C2" s="1023"/>
      <c r="D2" s="780" t="s">
        <v>54</v>
      </c>
      <c r="E2" s="792"/>
      <c r="F2" s="1031" t="s">
        <v>521</v>
      </c>
      <c r="G2" s="816"/>
      <c r="H2" s="826"/>
    </row>
    <row r="3" spans="1:8">
      <c r="A3" s="780" t="s">
        <v>498</v>
      </c>
      <c r="B3" s="765"/>
      <c r="C3" s="1024"/>
      <c r="D3" s="1027">
        <v>206214</v>
      </c>
      <c r="E3" s="1029"/>
      <c r="F3" s="1032">
        <v>167497</v>
      </c>
      <c r="G3" s="1034"/>
      <c r="H3" s="1037"/>
    </row>
    <row r="4" spans="1:8">
      <c r="A4" s="752"/>
      <c r="B4" s="764"/>
      <c r="C4" s="1025"/>
      <c r="D4" s="1028">
        <v>109176</v>
      </c>
      <c r="E4" s="1030"/>
      <c r="F4" s="1033">
        <v>82571</v>
      </c>
      <c r="G4" s="1035"/>
      <c r="H4" s="1038"/>
    </row>
    <row r="5" spans="1:8">
      <c r="A5" s="780" t="s">
        <v>519</v>
      </c>
      <c r="B5" s="765"/>
      <c r="C5" s="1024"/>
      <c r="D5" s="1027">
        <v>260247</v>
      </c>
      <c r="E5" s="1029"/>
      <c r="F5" s="1032">
        <v>190274</v>
      </c>
      <c r="G5" s="1034"/>
      <c r="H5" s="1037"/>
    </row>
    <row r="6" spans="1:8">
      <c r="A6" s="752"/>
      <c r="B6" s="764"/>
      <c r="C6" s="1025"/>
      <c r="D6" s="1028">
        <v>88609</v>
      </c>
      <c r="E6" s="1030"/>
      <c r="F6" s="1033">
        <v>88584</v>
      </c>
      <c r="G6" s="1035"/>
      <c r="H6" s="1038"/>
    </row>
    <row r="7" spans="1:8">
      <c r="A7" s="780" t="s">
        <v>472</v>
      </c>
      <c r="B7" s="765"/>
      <c r="C7" s="1024"/>
      <c r="D7" s="1027">
        <v>386486</v>
      </c>
      <c r="E7" s="1029"/>
      <c r="F7" s="1032">
        <v>301035</v>
      </c>
      <c r="G7" s="1034"/>
      <c r="H7" s="1037"/>
    </row>
    <row r="8" spans="1:8">
      <c r="A8" s="752"/>
      <c r="B8" s="764"/>
      <c r="C8" s="1025"/>
      <c r="D8" s="1028">
        <v>125807</v>
      </c>
      <c r="E8" s="1030"/>
      <c r="F8" s="1033">
        <v>154376</v>
      </c>
      <c r="G8" s="1035"/>
      <c r="H8" s="1038"/>
    </row>
    <row r="9" spans="1:8">
      <c r="A9" s="780" t="s">
        <v>520</v>
      </c>
      <c r="B9" s="765"/>
      <c r="C9" s="1024"/>
      <c r="D9" s="1027">
        <v>214246</v>
      </c>
      <c r="E9" s="1029"/>
      <c r="F9" s="1032">
        <v>277467</v>
      </c>
      <c r="G9" s="1034"/>
      <c r="H9" s="1037"/>
    </row>
    <row r="10" spans="1:8">
      <c r="A10" s="752"/>
      <c r="B10" s="764"/>
      <c r="C10" s="1025"/>
      <c r="D10" s="1028">
        <v>110537</v>
      </c>
      <c r="E10" s="1030"/>
      <c r="F10" s="1033">
        <v>128378</v>
      </c>
      <c r="G10" s="1035"/>
      <c r="H10" s="1038"/>
    </row>
    <row r="11" spans="1:8">
      <c r="A11" s="780" t="s">
        <v>137</v>
      </c>
      <c r="B11" s="765"/>
      <c r="C11" s="1024"/>
      <c r="D11" s="1027">
        <v>262545</v>
      </c>
      <c r="E11" s="1029"/>
      <c r="F11" s="1032">
        <v>282256</v>
      </c>
      <c r="G11" s="1034"/>
      <c r="H11" s="1037"/>
    </row>
    <row r="12" spans="1:8">
      <c r="A12" s="752"/>
      <c r="B12" s="764"/>
      <c r="C12" s="1026"/>
      <c r="D12" s="1028">
        <v>131857</v>
      </c>
      <c r="E12" s="1030"/>
      <c r="F12" s="1033">
        <v>145453</v>
      </c>
      <c r="G12" s="1035"/>
      <c r="H12" s="1038"/>
    </row>
    <row r="13" spans="1:8">
      <c r="A13" s="780"/>
      <c r="B13" s="765"/>
      <c r="C13" s="1024"/>
      <c r="D13" s="1027">
        <v>265948</v>
      </c>
      <c r="E13" s="1029"/>
      <c r="F13" s="1032">
        <v>243706</v>
      </c>
      <c r="G13" s="1036"/>
      <c r="H13" s="1037"/>
    </row>
    <row r="14" spans="1:8">
      <c r="A14" s="752"/>
      <c r="B14" s="764"/>
      <c r="C14" s="1025"/>
      <c r="D14" s="1028">
        <v>113197</v>
      </c>
      <c r="E14" s="1030"/>
      <c r="F14" s="1033">
        <v>119872</v>
      </c>
      <c r="G14" s="1035"/>
      <c r="H14" s="1038"/>
    </row>
    <row r="17" spans="1:11">
      <c r="A17" s="1016" t="s">
        <v>23</v>
      </c>
    </row>
    <row r="18" spans="1:11">
      <c r="A18" s="1017"/>
      <c r="B18" s="1017" t="str">
        <f>実質収支比率等に係る経年分析!F$46</f>
        <v>H30</v>
      </c>
      <c r="C18" s="1017" t="str">
        <f>実質収支比率等に係る経年分析!G$46</f>
        <v>R01</v>
      </c>
      <c r="D18" s="1017" t="str">
        <f>実質収支比率等に係る経年分析!H$46</f>
        <v>R02</v>
      </c>
      <c r="E18" s="1017" t="str">
        <f>実質収支比率等に係る経年分析!I$46</f>
        <v>R03</v>
      </c>
      <c r="F18" s="1017" t="str">
        <f>実質収支比率等に係る経年分析!J$46</f>
        <v>R04</v>
      </c>
    </row>
    <row r="19" spans="1:11">
      <c r="A19" s="1017" t="s">
        <v>86</v>
      </c>
      <c r="B19" s="1017">
        <f>ROUND(VALUE(SUBSTITUTE(実質収支比率等に係る経年分析!F$48,"▲","-")),2)</f>
        <v>3.25</v>
      </c>
      <c r="C19" s="1017">
        <f>ROUND(VALUE(SUBSTITUTE(実質収支比率等に係る経年分析!G$48,"▲","-")),2)</f>
        <v>3.32</v>
      </c>
      <c r="D19" s="1017">
        <f>ROUND(VALUE(SUBSTITUTE(実質収支比率等に係る経年分析!H$48,"▲","-")),2)</f>
        <v>3.3</v>
      </c>
      <c r="E19" s="1017">
        <f>ROUND(VALUE(SUBSTITUTE(実質収支比率等に係る経年分析!I$48,"▲","-")),2)</f>
        <v>4.9400000000000004</v>
      </c>
      <c r="F19" s="1017">
        <f>ROUND(VALUE(SUBSTITUTE(実質収支比率等に係る経年分析!J$48,"▲","-")),2)</f>
        <v>1.62</v>
      </c>
    </row>
    <row r="20" spans="1:11">
      <c r="A20" s="1017" t="s">
        <v>33</v>
      </c>
      <c r="B20" s="1017">
        <f>ROUND(VALUE(SUBSTITUTE(実質収支比率等に係る経年分析!F$47,"▲","-")),2)</f>
        <v>65.56</v>
      </c>
      <c r="C20" s="1017">
        <f>ROUND(VALUE(SUBSTITUTE(実質収支比率等に係る経年分析!G$47,"▲","-")),2)</f>
        <v>65.36</v>
      </c>
      <c r="D20" s="1017">
        <f>ROUND(VALUE(SUBSTITUTE(実質収支比率等に係る経年分析!H$47,"▲","-")),2)</f>
        <v>62.96</v>
      </c>
      <c r="E20" s="1017">
        <f>ROUND(VALUE(SUBSTITUTE(実質収支比率等に係る経年分析!I$47,"▲","-")),2)</f>
        <v>60.4</v>
      </c>
      <c r="F20" s="1017">
        <f>ROUND(VALUE(SUBSTITUTE(実質収支比率等に係る経年分析!J$47,"▲","-")),2)</f>
        <v>57.15</v>
      </c>
    </row>
    <row r="21" spans="1:11">
      <c r="A21" s="1017" t="s">
        <v>110</v>
      </c>
      <c r="B21" s="1017">
        <f>IF(ISNUMBER(VALUE(SUBSTITUTE(実質収支比率等に係る経年分析!F$49,"▲","-"))),ROUND(VALUE(SUBSTITUTE(実質収支比率等に係る経年分析!F$49,"▲","-")),2),NA())</f>
        <v>0.28000000000000003</v>
      </c>
      <c r="C21" s="1017">
        <f>IF(ISNUMBER(VALUE(SUBSTITUTE(実質収支比率等に係る経年分析!G$49,"▲","-"))),ROUND(VALUE(SUBSTITUTE(実質収支比率等に係る経年分析!G$49,"▲","-")),2),NA())</f>
        <v>9.e-002</v>
      </c>
      <c r="D21" s="1017">
        <f>IF(ISNUMBER(VALUE(SUBSTITUTE(実質収支比率等に係る経年分析!H$49,"▲","-"))),ROUND(VALUE(SUBSTITUTE(実質収支比率等に係る経年分析!H$49,"▲","-")),2),NA())</f>
        <v>0.11</v>
      </c>
      <c r="E21" s="1017">
        <f>IF(ISNUMBER(VALUE(SUBSTITUTE(実質収支比率等に係る経年分析!I$49,"▲","-"))),ROUND(VALUE(SUBSTITUTE(実質収支比率等に係る経年分析!I$49,"▲","-")),2),NA())</f>
        <v>1.79</v>
      </c>
      <c r="F21" s="1017">
        <f>IF(ISNUMBER(VALUE(SUBSTITUTE(実質収支比率等に係る経年分析!J$49,"▲","-"))),ROUND(VALUE(SUBSTITUTE(実質収支比率等に係る経年分析!J$49,"▲","-")),2),NA())</f>
        <v>-7.43</v>
      </c>
    </row>
    <row r="24" spans="1:11">
      <c r="A24" s="1016" t="s">
        <v>98</v>
      </c>
    </row>
    <row r="25" spans="1:11">
      <c r="A25" s="1018"/>
      <c r="B25" s="1018" t="str">
        <f>'連結実質赤字比率に係る赤字・黒字の構成分析'!F$33</f>
        <v>H30</v>
      </c>
      <c r="C25" s="1018"/>
      <c r="D25" s="1018" t="str">
        <f>'連結実質赤字比率に係る赤字・黒字の構成分析'!G$33</f>
        <v>R01</v>
      </c>
      <c r="E25" s="1018"/>
      <c r="F25" s="1018" t="str">
        <f>'連結実質赤字比率に係る赤字・黒字の構成分析'!H$33</f>
        <v>R02</v>
      </c>
      <c r="G25" s="1018"/>
      <c r="H25" s="1018" t="str">
        <f>'連結実質赤字比率に係る赤字・黒字の構成分析'!I$33</f>
        <v>R03</v>
      </c>
      <c r="I25" s="1018"/>
      <c r="J25" s="1018" t="str">
        <f>'連結実質赤字比率に係る赤字・黒字の構成分析'!J$33</f>
        <v>R04</v>
      </c>
      <c r="K25" s="1018"/>
    </row>
    <row r="26" spans="1:11">
      <c r="A26" s="1018"/>
      <c r="B26" s="1018" t="s">
        <v>111</v>
      </c>
      <c r="C26" s="1018" t="s">
        <v>72</v>
      </c>
      <c r="D26" s="1018" t="s">
        <v>111</v>
      </c>
      <c r="E26" s="1018" t="s">
        <v>72</v>
      </c>
      <c r="F26" s="1018" t="s">
        <v>111</v>
      </c>
      <c r="G26" s="1018" t="s">
        <v>72</v>
      </c>
      <c r="H26" s="1018" t="s">
        <v>111</v>
      </c>
      <c r="I26" s="1018" t="s">
        <v>72</v>
      </c>
      <c r="J26" s="1018" t="s">
        <v>111</v>
      </c>
      <c r="K26" s="1018" t="s">
        <v>72</v>
      </c>
    </row>
    <row r="27" spans="1:11">
      <c r="A27" s="1018" t="str">
        <f>IF('連結実質赤字比率に係る赤字・黒字の構成分析'!C$43="",NA(),'連結実質赤字比率に係る赤字・黒字の構成分析'!C$43)</f>
        <v>その他会計（黒字）</v>
      </c>
      <c r="B27" s="1018" t="e">
        <f>IF(ROUND(VALUE(SUBSTITUTE('連結実質赤字比率に係る赤字・黒字の構成分析'!F$43,"▲","-")),2)&lt;0,ABS(ROUND(VALUE(SUBSTITUTE('連結実質赤字比率に係る赤字・黒字の構成分析'!F$43,"▲","-")),2)),NA())</f>
        <v>#VALUE!</v>
      </c>
      <c r="C27" s="1018" t="e">
        <f>IF(ROUND(VALUE(SUBSTITUTE('連結実質赤字比率に係る赤字・黒字の構成分析'!F$43,"▲","-")),2)&gt;=0,ABS(ROUND(VALUE(SUBSTITUTE('連結実質赤字比率に係る赤字・黒字の構成分析'!F$43,"▲","-")),2)),NA())</f>
        <v>#VALUE!</v>
      </c>
      <c r="D27" s="1018" t="e">
        <f>IF(ROUND(VALUE(SUBSTITUTE('連結実質赤字比率に係る赤字・黒字の構成分析'!G$43,"▲","-")),2)&lt;0,ABS(ROUND(VALUE(SUBSTITUTE('連結実質赤字比率に係る赤字・黒字の構成分析'!G$43,"▲","-")),2)),NA())</f>
        <v>#VALUE!</v>
      </c>
      <c r="E27" s="1018" t="e">
        <f>IF(ROUND(VALUE(SUBSTITUTE('連結実質赤字比率に係る赤字・黒字の構成分析'!G$43,"▲","-")),2)&gt;=0,ABS(ROUND(VALUE(SUBSTITUTE('連結実質赤字比率に係る赤字・黒字の構成分析'!G$43,"▲","-")),2)),NA())</f>
        <v>#VALUE!</v>
      </c>
      <c r="F27" s="1018" t="e">
        <f>IF(ROUND(VALUE(SUBSTITUTE('連結実質赤字比率に係る赤字・黒字の構成分析'!H$43,"▲","-")),2)&lt;0,ABS(ROUND(VALUE(SUBSTITUTE('連結実質赤字比率に係る赤字・黒字の構成分析'!H$43,"▲","-")),2)),NA())</f>
        <v>#VALUE!</v>
      </c>
      <c r="G27" s="1018" t="e">
        <f>IF(ROUND(VALUE(SUBSTITUTE('連結実質赤字比率に係る赤字・黒字の構成分析'!H$43,"▲","-")),2)&gt;=0,ABS(ROUND(VALUE(SUBSTITUTE('連結実質赤字比率に係る赤字・黒字の構成分析'!H$43,"▲","-")),2)),NA())</f>
        <v>#VALUE!</v>
      </c>
      <c r="H27" s="1018" t="e">
        <f>IF(ROUND(VALUE(SUBSTITUTE('連結実質赤字比率に係る赤字・黒字の構成分析'!I$43,"▲","-")),2)&lt;0,ABS(ROUND(VALUE(SUBSTITUTE('連結実質赤字比率に係る赤字・黒字の構成分析'!I$43,"▲","-")),2)),NA())</f>
        <v>#VALUE!</v>
      </c>
      <c r="I27" s="1018" t="e">
        <f>IF(ROUND(VALUE(SUBSTITUTE('連結実質赤字比率に係る赤字・黒字の構成分析'!I$43,"▲","-")),2)&gt;=0,ABS(ROUND(VALUE(SUBSTITUTE('連結実質赤字比率に係る赤字・黒字の構成分析'!I$43,"▲","-")),2)),NA())</f>
        <v>#VALUE!</v>
      </c>
      <c r="J27" s="1018" t="e">
        <f>IF(ROUND(VALUE(SUBSTITUTE('連結実質赤字比率に係る赤字・黒字の構成分析'!J$43,"▲","-")),2)&lt;0,ABS(ROUND(VALUE(SUBSTITUTE('連結実質赤字比率に係る赤字・黒字の構成分析'!J$43,"▲","-")),2)),NA())</f>
        <v>#VALUE!</v>
      </c>
      <c r="K27" s="1018" t="e">
        <f>IF(ROUND(VALUE(SUBSTITUTE('連結実質赤字比率に係る赤字・黒字の構成分析'!J$43,"▲","-")),2)&gt;=0,ABS(ROUND(VALUE(SUBSTITUTE('連結実質赤字比率に係る赤字・黒字の構成分析'!J$43,"▲","-")),2)),NA())</f>
        <v>#VALUE!</v>
      </c>
    </row>
    <row r="28" spans="1:11">
      <c r="A28" s="1018" t="str">
        <f>IF('連結実質赤字比率に係る赤字・黒字の構成分析'!C$42="",NA(),'連結実質赤字比率に係る赤字・黒字の構成分析'!C$42)</f>
        <v>その他会計（赤字）</v>
      </c>
      <c r="B28" s="1018" t="e">
        <f>IF(ROUND(VALUE(SUBSTITUTE('連結実質赤字比率に係る赤字・黒字の構成分析'!F$42,"▲","-")),2)&lt;0,ABS(ROUND(VALUE(SUBSTITUTE('連結実質赤字比率に係る赤字・黒字の構成分析'!F$42,"▲","-")),2)),NA())</f>
        <v>#VALUE!</v>
      </c>
      <c r="C28" s="1018" t="e">
        <f>IF(ROUND(VALUE(SUBSTITUTE('連結実質赤字比率に係る赤字・黒字の構成分析'!F$42,"▲","-")),2)&gt;=0,ABS(ROUND(VALUE(SUBSTITUTE('連結実質赤字比率に係る赤字・黒字の構成分析'!F$42,"▲","-")),2)),NA())</f>
        <v>#VALUE!</v>
      </c>
      <c r="D28" s="1018" t="e">
        <f>IF(ROUND(VALUE(SUBSTITUTE('連結実質赤字比率に係る赤字・黒字の構成分析'!G$42,"▲","-")),2)&lt;0,ABS(ROUND(VALUE(SUBSTITUTE('連結実質赤字比率に係る赤字・黒字の構成分析'!G$42,"▲","-")),2)),NA())</f>
        <v>#VALUE!</v>
      </c>
      <c r="E28" s="1018" t="e">
        <f>IF(ROUND(VALUE(SUBSTITUTE('連結実質赤字比率に係る赤字・黒字の構成分析'!G$42,"▲","-")),2)&gt;=0,ABS(ROUND(VALUE(SUBSTITUTE('連結実質赤字比率に係る赤字・黒字の構成分析'!G$42,"▲","-")),2)),NA())</f>
        <v>#VALUE!</v>
      </c>
      <c r="F28" s="1018" t="e">
        <f>IF(ROUND(VALUE(SUBSTITUTE('連結実質赤字比率に係る赤字・黒字の構成分析'!H$42,"▲","-")),2)&lt;0,ABS(ROUND(VALUE(SUBSTITUTE('連結実質赤字比率に係る赤字・黒字の構成分析'!H$42,"▲","-")),2)),NA())</f>
        <v>#VALUE!</v>
      </c>
      <c r="G28" s="1018" t="e">
        <f>IF(ROUND(VALUE(SUBSTITUTE('連結実質赤字比率に係る赤字・黒字の構成分析'!H$42,"▲","-")),2)&gt;=0,ABS(ROUND(VALUE(SUBSTITUTE('連結実質赤字比率に係る赤字・黒字の構成分析'!H$42,"▲","-")),2)),NA())</f>
        <v>#VALUE!</v>
      </c>
      <c r="H28" s="1018" t="e">
        <f>IF(ROUND(VALUE(SUBSTITUTE('連結実質赤字比率に係る赤字・黒字の構成分析'!I$42,"▲","-")),2)&lt;0,ABS(ROUND(VALUE(SUBSTITUTE('連結実質赤字比率に係る赤字・黒字の構成分析'!I$42,"▲","-")),2)),NA())</f>
        <v>#VALUE!</v>
      </c>
      <c r="I28" s="1018" t="e">
        <f>IF(ROUND(VALUE(SUBSTITUTE('連結実質赤字比率に係る赤字・黒字の構成分析'!I$42,"▲","-")),2)&gt;=0,ABS(ROUND(VALUE(SUBSTITUTE('連結実質赤字比率に係る赤字・黒字の構成分析'!I$42,"▲","-")),2)),NA())</f>
        <v>#VALUE!</v>
      </c>
      <c r="J28" s="1018" t="e">
        <f>IF(ROUND(VALUE(SUBSTITUTE('連結実質赤字比率に係る赤字・黒字の構成分析'!J$42,"▲","-")),2)&lt;0,ABS(ROUND(VALUE(SUBSTITUTE('連結実質赤字比率に係る赤字・黒字の構成分析'!J$42,"▲","-")),2)),NA())</f>
        <v>#VALUE!</v>
      </c>
      <c r="K28" s="1018" t="e">
        <f>IF(ROUND(VALUE(SUBSTITUTE('連結実質赤字比率に係る赤字・黒字の構成分析'!J$42,"▲","-")),2)&gt;=0,ABS(ROUND(VALUE(SUBSTITUTE('連結実質赤字比率に係る赤字・黒字の構成分析'!J$42,"▲","-")),2)),NA())</f>
        <v>#VALUE!</v>
      </c>
    </row>
    <row r="29" spans="1:11">
      <c r="A29" s="1018" t="str">
        <f>IF('連結実質赤字比率に係る赤字・黒字の構成分析'!C$41="",NA(),'連結実質赤字比率に係る赤字・黒字の構成分析'!C$41)</f>
        <v>後期高齢者医療事業特別会計</v>
      </c>
      <c r="B29" s="1018" t="e">
        <f>IF(ROUND(VALUE(SUBSTITUTE('連結実質赤字比率に係る赤字・黒字の構成分析'!F$41,"▲","-")),2)&lt;0,ABS(ROUND(VALUE(SUBSTITUTE('連結実質赤字比率に係る赤字・黒字の構成分析'!F$41,"▲","-")),2)),NA())</f>
        <v>#N/A</v>
      </c>
      <c r="C29" s="1018">
        <f>IF(ROUND(VALUE(SUBSTITUTE('連結実質赤字比率に係る赤字・黒字の構成分析'!F$41,"▲","-")),2)&gt;=0,ABS(ROUND(VALUE(SUBSTITUTE('連結実質赤字比率に係る赤字・黒字の構成分析'!F$41,"▲","-")),2)),NA())</f>
        <v>5.e-002</v>
      </c>
      <c r="D29" s="1018" t="e">
        <f>IF(ROUND(VALUE(SUBSTITUTE('連結実質赤字比率に係る赤字・黒字の構成分析'!G$41,"▲","-")),2)&lt;0,ABS(ROUND(VALUE(SUBSTITUTE('連結実質赤字比率に係る赤字・黒字の構成分析'!G$41,"▲","-")),2)),NA())</f>
        <v>#N/A</v>
      </c>
      <c r="E29" s="1018">
        <f>IF(ROUND(VALUE(SUBSTITUTE('連結実質赤字比率に係る赤字・黒字の構成分析'!G$41,"▲","-")),2)&gt;=0,ABS(ROUND(VALUE(SUBSTITUTE('連結実質赤字比率に係る赤字・黒字の構成分析'!G$41,"▲","-")),2)),NA())</f>
        <v>4.e-002</v>
      </c>
      <c r="F29" s="1018" t="e">
        <f>IF(ROUND(VALUE(SUBSTITUTE('連結実質赤字比率に係る赤字・黒字の構成分析'!H$41,"▲","-")),2)&lt;0,ABS(ROUND(VALUE(SUBSTITUTE('連結実質赤字比率に係る赤字・黒字の構成分析'!H$41,"▲","-")),2)),NA())</f>
        <v>#N/A</v>
      </c>
      <c r="G29" s="1018">
        <f>IF(ROUND(VALUE(SUBSTITUTE('連結実質赤字比率に係る赤字・黒字の構成分析'!H$41,"▲","-")),2)&gt;=0,ABS(ROUND(VALUE(SUBSTITUTE('連結実質赤字比率に係る赤字・黒字の構成分析'!H$41,"▲","-")),2)),NA())</f>
        <v>0.16</v>
      </c>
      <c r="H29" s="1018" t="e">
        <f>IF(ROUND(VALUE(SUBSTITUTE('連結実質赤字比率に係る赤字・黒字の構成分析'!I$41,"▲","-")),2)&lt;0,ABS(ROUND(VALUE(SUBSTITUTE('連結実質赤字比率に係る赤字・黒字の構成分析'!I$41,"▲","-")),2)),NA())</f>
        <v>#N/A</v>
      </c>
      <c r="I29" s="1018">
        <f>IF(ROUND(VALUE(SUBSTITUTE('連結実質赤字比率に係る赤字・黒字の構成分析'!I$41,"▲","-")),2)&gt;=0,ABS(ROUND(VALUE(SUBSTITUTE('連結実質赤字比率に係る赤字・黒字の構成分析'!I$41,"▲","-")),2)),NA())</f>
        <v>6.e-002</v>
      </c>
      <c r="J29" s="1018" t="e">
        <f>IF(ROUND(VALUE(SUBSTITUTE('連結実質赤字比率に係る赤字・黒字の構成分析'!J$41,"▲","-")),2)&lt;0,ABS(ROUND(VALUE(SUBSTITUTE('連結実質赤字比率に係る赤字・黒字の構成分析'!J$41,"▲","-")),2)),NA())</f>
        <v>#N/A</v>
      </c>
      <c r="K29" s="1018">
        <f>IF(ROUND(VALUE(SUBSTITUTE('連結実質赤字比率に係る赤字・黒字の構成分析'!J$41,"▲","-")),2)&gt;=0,ABS(ROUND(VALUE(SUBSTITUTE('連結実質赤字比率に係る赤字・黒字の構成分析'!J$41,"▲","-")),2)),NA())</f>
        <v>6.e-002</v>
      </c>
    </row>
    <row r="30" spans="1:11">
      <c r="A30" s="1018" t="str">
        <f>IF('連結実質赤字比率に係る赤字・黒字の構成分析'!C$40="",NA(),'連結実質赤字比率に係る赤字・黒字の構成分析'!C$40)</f>
        <v>国民健康保険事業特別会計</v>
      </c>
      <c r="B30" s="1018" t="e">
        <f>IF(ROUND(VALUE(SUBSTITUTE('連結実質赤字比率に係る赤字・黒字の構成分析'!F$40,"▲","-")),2)&lt;0,ABS(ROUND(VALUE(SUBSTITUTE('連結実質赤字比率に係る赤字・黒字の構成分析'!F$40,"▲","-")),2)),NA())</f>
        <v>#N/A</v>
      </c>
      <c r="C30" s="1018">
        <f>IF(ROUND(VALUE(SUBSTITUTE('連結実質赤字比率に係る赤字・黒字の構成分析'!F$40,"▲","-")),2)&gt;=0,ABS(ROUND(VALUE(SUBSTITUTE('連結実質赤字比率に係る赤字・黒字の構成分析'!F$40,"▲","-")),2)),NA())</f>
        <v>0.28000000000000003</v>
      </c>
      <c r="D30" s="1018" t="e">
        <f>IF(ROUND(VALUE(SUBSTITUTE('連結実質赤字比率に係る赤字・黒字の構成分析'!G$40,"▲","-")),2)&lt;0,ABS(ROUND(VALUE(SUBSTITUTE('連結実質赤字比率に係る赤字・黒字の構成分析'!G$40,"▲","-")),2)),NA())</f>
        <v>#N/A</v>
      </c>
      <c r="E30" s="1018">
        <f>IF(ROUND(VALUE(SUBSTITUTE('連結実質赤字比率に係る赤字・黒字の構成分析'!G$40,"▲","-")),2)&gt;=0,ABS(ROUND(VALUE(SUBSTITUTE('連結実質赤字比率に係る赤字・黒字の構成分析'!G$40,"▲","-")),2)),NA())</f>
        <v>0.24</v>
      </c>
      <c r="F30" s="1018" t="e">
        <f>IF(ROUND(VALUE(SUBSTITUTE('連結実質赤字比率に係る赤字・黒字の構成分析'!H$40,"▲","-")),2)&lt;0,ABS(ROUND(VALUE(SUBSTITUTE('連結実質赤字比率に係る赤字・黒字の構成分析'!H$40,"▲","-")),2)),NA())</f>
        <v>#N/A</v>
      </c>
      <c r="G30" s="1018">
        <f>IF(ROUND(VALUE(SUBSTITUTE('連結実質赤字比率に係る赤字・黒字の構成分析'!H$40,"▲","-")),2)&gt;=0,ABS(ROUND(VALUE(SUBSTITUTE('連結実質赤字比率に係る赤字・黒字の構成分析'!H$40,"▲","-")),2)),NA())</f>
        <v>0.38</v>
      </c>
      <c r="H30" s="1018" t="e">
        <f>IF(ROUND(VALUE(SUBSTITUTE('連結実質赤字比率に係る赤字・黒字の構成分析'!I$40,"▲","-")),2)&lt;0,ABS(ROUND(VALUE(SUBSTITUTE('連結実質赤字比率に係る赤字・黒字の構成分析'!I$40,"▲","-")),2)),NA())</f>
        <v>#N/A</v>
      </c>
      <c r="I30" s="1018">
        <f>IF(ROUND(VALUE(SUBSTITUTE('連結実質赤字比率に係る赤字・黒字の構成分析'!I$40,"▲","-")),2)&gt;=0,ABS(ROUND(VALUE(SUBSTITUTE('連結実質赤字比率に係る赤字・黒字の構成分析'!I$40,"▲","-")),2)),NA())</f>
        <v>0.4</v>
      </c>
      <c r="J30" s="1018" t="e">
        <f>IF(ROUND(VALUE(SUBSTITUTE('連結実質赤字比率に係る赤字・黒字の構成分析'!J$40,"▲","-")),2)&lt;0,ABS(ROUND(VALUE(SUBSTITUTE('連結実質赤字比率に係る赤字・黒字の構成分析'!J$40,"▲","-")),2)),NA())</f>
        <v>#N/A</v>
      </c>
      <c r="K30" s="1018">
        <f>IF(ROUND(VALUE(SUBSTITUTE('連結実質赤字比率に係る赤字・黒字の構成分析'!J$40,"▲","-")),2)&gt;=0,ABS(ROUND(VALUE(SUBSTITUTE('連結実質赤字比率に係る赤字・黒字の構成分析'!J$40,"▲","-")),2)),NA())</f>
        <v>0.17</v>
      </c>
    </row>
    <row r="31" spans="1:11">
      <c r="A31" s="1018" t="str">
        <f>IF('連結実質赤字比率に係る赤字・黒字の構成分析'!C$39="",NA(),'連結実質赤字比率に係る赤字・黒字の構成分析'!C$39)</f>
        <v>簡易水道事業特別会計</v>
      </c>
      <c r="B31" s="1018" t="e">
        <f>IF(ROUND(VALUE(SUBSTITUTE('連結実質赤字比率に係る赤字・黒字の構成分析'!F$39,"▲","-")),2)&lt;0,ABS(ROUND(VALUE(SUBSTITUTE('連結実質赤字比率に係る赤字・黒字の構成分析'!F$39,"▲","-")),2)),NA())</f>
        <v>#N/A</v>
      </c>
      <c r="C31" s="1018">
        <f>IF(ROUND(VALUE(SUBSTITUTE('連結実質赤字比率に係る赤字・黒字の構成分析'!F$39,"▲","-")),2)&gt;=0,ABS(ROUND(VALUE(SUBSTITUTE('連結実質赤字比率に係る赤字・黒字の構成分析'!F$39,"▲","-")),2)),NA())</f>
        <v>0.84</v>
      </c>
      <c r="D31" s="1018" t="e">
        <f>IF(ROUND(VALUE(SUBSTITUTE('連結実質赤字比率に係る赤字・黒字の構成分析'!G$39,"▲","-")),2)&lt;0,ABS(ROUND(VALUE(SUBSTITUTE('連結実質赤字比率に係る赤字・黒字の構成分析'!G$39,"▲","-")),2)),NA())</f>
        <v>#N/A</v>
      </c>
      <c r="E31" s="1018">
        <f>IF(ROUND(VALUE(SUBSTITUTE('連結実質赤字比率に係る赤字・黒字の構成分析'!G$39,"▲","-")),2)&gt;=0,ABS(ROUND(VALUE(SUBSTITUTE('連結実質赤字比率に係る赤字・黒字の構成分析'!G$39,"▲","-")),2)),NA())</f>
        <v>5.e-002</v>
      </c>
      <c r="F31" s="1018" t="e">
        <f>IF(ROUND(VALUE(SUBSTITUTE('連結実質赤字比率に係る赤字・黒字の構成分析'!H$39,"▲","-")),2)&lt;0,ABS(ROUND(VALUE(SUBSTITUTE('連結実質赤字比率に係る赤字・黒字の構成分析'!H$39,"▲","-")),2)),NA())</f>
        <v>#N/A</v>
      </c>
      <c r="G31" s="1018">
        <f>IF(ROUND(VALUE(SUBSTITUTE('連結実質赤字比率に係る赤字・黒字の構成分析'!H$39,"▲","-")),2)&gt;=0,ABS(ROUND(VALUE(SUBSTITUTE('連結実質赤字比率に係る赤字・黒字の構成分析'!H$39,"▲","-")),2)),NA())</f>
        <v>0.24</v>
      </c>
      <c r="H31" s="1018" t="e">
        <f>IF(ROUND(VALUE(SUBSTITUTE('連結実質赤字比率に係る赤字・黒字の構成分析'!I$39,"▲","-")),2)&lt;0,ABS(ROUND(VALUE(SUBSTITUTE('連結実質赤字比率に係る赤字・黒字の構成分析'!I$39,"▲","-")),2)),NA())</f>
        <v>#N/A</v>
      </c>
      <c r="I31" s="1018">
        <f>IF(ROUND(VALUE(SUBSTITUTE('連結実質赤字比率に係る赤字・黒字の構成分析'!I$39,"▲","-")),2)&gt;=0,ABS(ROUND(VALUE(SUBSTITUTE('連結実質赤字比率に係る赤字・黒字の構成分析'!I$39,"▲","-")),2)),NA())</f>
        <v>0.17</v>
      </c>
      <c r="J31" s="1018" t="e">
        <f>IF(ROUND(VALUE(SUBSTITUTE('連結実質赤字比率に係る赤字・黒字の構成分析'!J$39,"▲","-")),2)&lt;0,ABS(ROUND(VALUE(SUBSTITUTE('連結実質赤字比率に係る赤字・黒字の構成分析'!J$39,"▲","-")),2)),NA())</f>
        <v>#N/A</v>
      </c>
      <c r="K31" s="1018">
        <f>IF(ROUND(VALUE(SUBSTITUTE('連結実質赤字比率に係る赤字・黒字の構成分析'!J$39,"▲","-")),2)&gt;=0,ABS(ROUND(VALUE(SUBSTITUTE('連結実質赤字比率に係る赤字・黒字の構成分析'!J$39,"▲","-")),2)),NA())</f>
        <v>0.21</v>
      </c>
    </row>
    <row r="32" spans="1:11">
      <c r="A32" s="1018" t="str">
        <f>IF('連結実質赤字比率に係る赤字・黒字の構成分析'!C$38="",NA(),'連結実質赤字比率に係る赤字・黒字の構成分析'!C$38)</f>
        <v>国民健康保険診療所事業特別会計</v>
      </c>
      <c r="B32" s="1018" t="e">
        <f>IF(ROUND(VALUE(SUBSTITUTE('連結実質赤字比率に係る赤字・黒字の構成分析'!F$38,"▲","-")),2)&lt;0,ABS(ROUND(VALUE(SUBSTITUTE('連結実質赤字比率に係る赤字・黒字の構成分析'!F$38,"▲","-")),2)),NA())</f>
        <v>#N/A</v>
      </c>
      <c r="C32" s="1018">
        <f>IF(ROUND(VALUE(SUBSTITUTE('連結実質赤字比率に係る赤字・黒字の構成分析'!F$38,"▲","-")),2)&gt;=0,ABS(ROUND(VALUE(SUBSTITUTE('連結実質赤字比率に係る赤字・黒字の構成分析'!F$38,"▲","-")),2)),NA())</f>
        <v>0.75</v>
      </c>
      <c r="D32" s="1018" t="e">
        <f>IF(ROUND(VALUE(SUBSTITUTE('連結実質赤字比率に係る赤字・黒字の構成分析'!G$38,"▲","-")),2)&lt;0,ABS(ROUND(VALUE(SUBSTITUTE('連結実質赤字比率に係る赤字・黒字の構成分析'!G$38,"▲","-")),2)),NA())</f>
        <v>#N/A</v>
      </c>
      <c r="E32" s="1018">
        <f>IF(ROUND(VALUE(SUBSTITUTE('連結実質赤字比率に係る赤字・黒字の構成分析'!G$38,"▲","-")),2)&gt;=0,ABS(ROUND(VALUE(SUBSTITUTE('連結実質赤字比率に係る赤字・黒字の構成分析'!G$38,"▲","-")),2)),NA())</f>
        <v>0.11</v>
      </c>
      <c r="F32" s="1018" t="e">
        <f>IF(ROUND(VALUE(SUBSTITUTE('連結実質赤字比率に係る赤字・黒字の構成分析'!H$38,"▲","-")),2)&lt;0,ABS(ROUND(VALUE(SUBSTITUTE('連結実質赤字比率に係る赤字・黒字の構成分析'!H$38,"▲","-")),2)),NA())</f>
        <v>#N/A</v>
      </c>
      <c r="G32" s="1018">
        <f>IF(ROUND(VALUE(SUBSTITUTE('連結実質赤字比率に係る赤字・黒字の構成分析'!H$38,"▲","-")),2)&gt;=0,ABS(ROUND(VALUE(SUBSTITUTE('連結実質赤字比率に係る赤字・黒字の構成分析'!H$38,"▲","-")),2)),NA())</f>
        <v>0.42</v>
      </c>
      <c r="H32" s="1018" t="e">
        <f>IF(ROUND(VALUE(SUBSTITUTE('連結実質赤字比率に係る赤字・黒字の構成分析'!I$38,"▲","-")),2)&lt;0,ABS(ROUND(VALUE(SUBSTITUTE('連結実質赤字比率に係る赤字・黒字の構成分析'!I$38,"▲","-")),2)),NA())</f>
        <v>#N/A</v>
      </c>
      <c r="I32" s="1018">
        <f>IF(ROUND(VALUE(SUBSTITUTE('連結実質赤字比率に係る赤字・黒字の構成分析'!I$38,"▲","-")),2)&gt;=0,ABS(ROUND(VALUE(SUBSTITUTE('連結実質赤字比率に係る赤字・黒字の構成分析'!I$38,"▲","-")),2)),NA())</f>
        <v>0.51</v>
      </c>
      <c r="J32" s="1018" t="e">
        <f>IF(ROUND(VALUE(SUBSTITUTE('連結実質赤字比率に係る赤字・黒字の構成分析'!J$38,"▲","-")),2)&lt;0,ABS(ROUND(VALUE(SUBSTITUTE('連結実質赤字比率に係る赤字・黒字の構成分析'!J$38,"▲","-")),2)),NA())</f>
        <v>#N/A</v>
      </c>
      <c r="K32" s="1018">
        <f>IF(ROUND(VALUE(SUBSTITUTE('連結実質赤字比率に係る赤字・黒字の構成分析'!J$38,"▲","-")),2)&gt;=0,ABS(ROUND(VALUE(SUBSTITUTE('連結実質赤字比率に係る赤字・黒字の構成分析'!J$38,"▲","-")),2)),NA())</f>
        <v>0.67</v>
      </c>
    </row>
    <row r="33" spans="1:16">
      <c r="A33" s="1018" t="str">
        <f>IF('連結実質赤字比率に係る赤字・黒字の構成分析'!C$37="",NA(),'連結実質赤字比率に係る赤字・黒字の構成分析'!C$37)</f>
        <v>一般会計</v>
      </c>
      <c r="B33" s="1018" t="e">
        <f>IF(ROUND(VALUE(SUBSTITUTE('連結実質赤字比率に係る赤字・黒字の構成分析'!F$37,"▲","-")),2)&lt;0,ABS(ROUND(VALUE(SUBSTITUTE('連結実質赤字比率に係る赤字・黒字の構成分析'!F$37,"▲","-")),2)),NA())</f>
        <v>#N/A</v>
      </c>
      <c r="C33" s="1018">
        <f>IF(ROUND(VALUE(SUBSTITUTE('連結実質赤字比率に係る赤字・黒字の構成分析'!F$37,"▲","-")),2)&gt;=0,ABS(ROUND(VALUE(SUBSTITUTE('連結実質赤字比率に係る赤字・黒字の構成分析'!F$37,"▲","-")),2)),NA())</f>
        <v>3.25</v>
      </c>
      <c r="D33" s="1018" t="e">
        <f>IF(ROUND(VALUE(SUBSTITUTE('連結実質赤字比率に係る赤字・黒字の構成分析'!G$37,"▲","-")),2)&lt;0,ABS(ROUND(VALUE(SUBSTITUTE('連結実質赤字比率に係る赤字・黒字の構成分析'!G$37,"▲","-")),2)),NA())</f>
        <v>#N/A</v>
      </c>
      <c r="E33" s="1018">
        <f>IF(ROUND(VALUE(SUBSTITUTE('連結実質赤字比率に係る赤字・黒字の構成分析'!G$37,"▲","-")),2)&gt;=0,ABS(ROUND(VALUE(SUBSTITUTE('連結実質赤字比率に係る赤字・黒字の構成分析'!G$37,"▲","-")),2)),NA())</f>
        <v>3.31</v>
      </c>
      <c r="F33" s="1018" t="e">
        <f>IF(ROUND(VALUE(SUBSTITUTE('連結実質赤字比率に係る赤字・黒字の構成分析'!H$37,"▲","-")),2)&lt;0,ABS(ROUND(VALUE(SUBSTITUTE('連結実質赤字比率に係る赤字・黒字の構成分析'!H$37,"▲","-")),2)),NA())</f>
        <v>#N/A</v>
      </c>
      <c r="G33" s="1018">
        <f>IF(ROUND(VALUE(SUBSTITUTE('連結実質赤字比率に係る赤字・黒字の構成分析'!H$37,"▲","-")),2)&gt;=0,ABS(ROUND(VALUE(SUBSTITUTE('連結実質赤字比率に係る赤字・黒字の構成分析'!H$37,"▲","-")),2)),NA())</f>
        <v>3.29</v>
      </c>
      <c r="H33" s="1018" t="e">
        <f>IF(ROUND(VALUE(SUBSTITUTE('連結実質赤字比率に係る赤字・黒字の構成分析'!I$37,"▲","-")),2)&lt;0,ABS(ROUND(VALUE(SUBSTITUTE('連結実質赤字比率に係る赤字・黒字の構成分析'!I$37,"▲","-")),2)),NA())</f>
        <v>#N/A</v>
      </c>
      <c r="I33" s="1018">
        <f>IF(ROUND(VALUE(SUBSTITUTE('連結実質赤字比率に係る赤字・黒字の構成分析'!I$37,"▲","-")),2)&gt;=0,ABS(ROUND(VALUE(SUBSTITUTE('連結実質赤字比率に係る赤字・黒字の構成分析'!I$37,"▲","-")),2)),NA())</f>
        <v>4.9400000000000004</v>
      </c>
      <c r="J33" s="1018" t="e">
        <f>IF(ROUND(VALUE(SUBSTITUTE('連結実質赤字比率に係る赤字・黒字の構成分析'!J$37,"▲","-")),2)&lt;0,ABS(ROUND(VALUE(SUBSTITUTE('連結実質赤字比率に係る赤字・黒字の構成分析'!J$37,"▲","-")),2)),NA())</f>
        <v>#N/A</v>
      </c>
      <c r="K33" s="1018">
        <f>IF(ROUND(VALUE(SUBSTITUTE('連結実質赤字比率に係る赤字・黒字の構成分析'!J$37,"▲","-")),2)&gt;=0,ABS(ROUND(VALUE(SUBSTITUTE('連結実質赤字比率に係る赤字・黒字の構成分析'!J$37,"▲","-")),2)),NA())</f>
        <v>1.62</v>
      </c>
    </row>
    <row r="34" spans="1:16">
      <c r="A34" s="1018" t="str">
        <f>IF('連結実質赤字比率に係る赤字・黒字の構成分析'!C$36="",NA(),'連結実質赤字比率に係る赤字・黒字の構成分析'!C$36)</f>
        <v>介護保険事業特別会計</v>
      </c>
      <c r="B34" s="1018" t="e">
        <f>IF(ROUND(VALUE(SUBSTITUTE('連結実質赤字比率に係る赤字・黒字の構成分析'!F$36,"▲","-")),2)&lt;0,ABS(ROUND(VALUE(SUBSTITUTE('連結実質赤字比率に係る赤字・黒字の構成分析'!F$36,"▲","-")),2)),NA())</f>
        <v>#N/A</v>
      </c>
      <c r="C34" s="1018">
        <f>IF(ROUND(VALUE(SUBSTITUTE('連結実質赤字比率に係る赤字・黒字の構成分析'!F$36,"▲","-")),2)&gt;=0,ABS(ROUND(VALUE(SUBSTITUTE('連結実質赤字比率に係る赤字・黒字の構成分析'!F$36,"▲","-")),2)),NA())</f>
        <v>0.78</v>
      </c>
      <c r="D34" s="1018" t="e">
        <f>IF(ROUND(VALUE(SUBSTITUTE('連結実質赤字比率に係る赤字・黒字の構成分析'!G$36,"▲","-")),2)&lt;0,ABS(ROUND(VALUE(SUBSTITUTE('連結実質赤字比率に係る赤字・黒字の構成分析'!G$36,"▲","-")),2)),NA())</f>
        <v>#N/A</v>
      </c>
      <c r="E34" s="1018">
        <f>IF(ROUND(VALUE(SUBSTITUTE('連結実質赤字比率に係る赤字・黒字の構成分析'!G$36,"▲","-")),2)&gt;=0,ABS(ROUND(VALUE(SUBSTITUTE('連結実質赤字比率に係る赤字・黒字の構成分析'!G$36,"▲","-")),2)),NA())</f>
        <v>0.93</v>
      </c>
      <c r="F34" s="1018" t="e">
        <f>IF(ROUND(VALUE(SUBSTITUTE('連結実質赤字比率に係る赤字・黒字の構成分析'!H$36,"▲","-")),2)&lt;0,ABS(ROUND(VALUE(SUBSTITUTE('連結実質赤字比率に係る赤字・黒字の構成分析'!H$36,"▲","-")),2)),NA())</f>
        <v>#N/A</v>
      </c>
      <c r="G34" s="1018">
        <f>IF(ROUND(VALUE(SUBSTITUTE('連結実質赤字比率に係る赤字・黒字の構成分析'!H$36,"▲","-")),2)&gt;=0,ABS(ROUND(VALUE(SUBSTITUTE('連結実質赤字比率に係る赤字・黒字の構成分析'!H$36,"▲","-")),2)),NA())</f>
        <v>1.18</v>
      </c>
      <c r="H34" s="1018" t="e">
        <f>IF(ROUND(VALUE(SUBSTITUTE('連結実質赤字比率に係る赤字・黒字の構成分析'!I$36,"▲","-")),2)&lt;0,ABS(ROUND(VALUE(SUBSTITUTE('連結実質赤字比率に係る赤字・黒字の構成分析'!I$36,"▲","-")),2)),NA())</f>
        <v>#N/A</v>
      </c>
      <c r="I34" s="1018">
        <f>IF(ROUND(VALUE(SUBSTITUTE('連結実質赤字比率に係る赤字・黒字の構成分析'!I$36,"▲","-")),2)&gt;=0,ABS(ROUND(VALUE(SUBSTITUTE('連結実質赤字比率に係る赤字・黒字の構成分析'!I$36,"▲","-")),2)),NA())</f>
        <v>1.25</v>
      </c>
      <c r="J34" s="1018" t="e">
        <f>IF(ROUND(VALUE(SUBSTITUTE('連結実質赤字比率に係る赤字・黒字の構成分析'!J$36,"▲","-")),2)&lt;0,ABS(ROUND(VALUE(SUBSTITUTE('連結実質赤字比率に係る赤字・黒字の構成分析'!J$36,"▲","-")),2)),NA())</f>
        <v>#N/A</v>
      </c>
      <c r="K34" s="1018">
        <f>IF(ROUND(VALUE(SUBSTITUTE('連結実質赤字比率に係る赤字・黒字の構成分析'!J$36,"▲","-")),2)&gt;=0,ABS(ROUND(VALUE(SUBSTITUTE('連結実質赤字比率に係る赤字・黒字の構成分析'!J$36,"▲","-")),2)),NA())</f>
        <v>1.74</v>
      </c>
    </row>
    <row r="35" spans="1:16">
      <c r="A35" s="1018" t="str">
        <f>IF('連結実質赤字比率に係る赤字・黒字の構成分析'!C$35="",NA(),'連結実質赤字比率に係る赤字・黒字の構成分析'!C$35)</f>
        <v>農業集落排水事業特別会計</v>
      </c>
      <c r="B35" s="1018" t="e">
        <f>IF(ROUND(VALUE(SUBSTITUTE('連結実質赤字比率に係る赤字・黒字の構成分析'!F$35,"▲","-")),2)&lt;0,ABS(ROUND(VALUE(SUBSTITUTE('連結実質赤字比率に係る赤字・黒字の構成分析'!F$35,"▲","-")),2)),NA())</f>
        <v>#N/A</v>
      </c>
      <c r="C35" s="1018">
        <f>IF(ROUND(VALUE(SUBSTITUTE('連結実質赤字比率に係る赤字・黒字の構成分析'!F$35,"▲","-")),2)&gt;=0,ABS(ROUND(VALUE(SUBSTITUTE('連結実質赤字比率に係る赤字・黒字の構成分析'!F$35,"▲","-")),2)),NA())</f>
        <v>2.e-002</v>
      </c>
      <c r="D35" s="1018" t="e">
        <f>IF(ROUND(VALUE(SUBSTITUTE('連結実質赤字比率に係る赤字・黒字の構成分析'!G$35,"▲","-")),2)&lt;0,ABS(ROUND(VALUE(SUBSTITUTE('連結実質赤字比率に係る赤字・黒字の構成分析'!G$35,"▲","-")),2)),NA())</f>
        <v>#N/A</v>
      </c>
      <c r="E35" s="1018">
        <f>IF(ROUND(VALUE(SUBSTITUTE('連結実質赤字比率に係る赤字・黒字の構成分析'!G$35,"▲","-")),2)&gt;=0,ABS(ROUND(VALUE(SUBSTITUTE('連結実質赤字比率に係る赤字・黒字の構成分析'!G$35,"▲","-")),2)),NA())</f>
        <v>6.e-002</v>
      </c>
      <c r="F35" s="1018" t="e">
        <f>IF(ROUND(VALUE(SUBSTITUTE('連結実質赤字比率に係る赤字・黒字の構成分析'!H$35,"▲","-")),2)&lt;0,ABS(ROUND(VALUE(SUBSTITUTE('連結実質赤字比率に係る赤字・黒字の構成分析'!H$35,"▲","-")),2)),NA())</f>
        <v>#N/A</v>
      </c>
      <c r="G35" s="1018">
        <f>IF(ROUND(VALUE(SUBSTITUTE('連結実質赤字比率に係る赤字・黒字の構成分析'!H$35,"▲","-")),2)&gt;=0,ABS(ROUND(VALUE(SUBSTITUTE('連結実質赤字比率に係る赤字・黒字の構成分析'!H$35,"▲","-")),2)),NA())</f>
        <v>0.1</v>
      </c>
      <c r="H35" s="1018" t="e">
        <f>IF(ROUND(VALUE(SUBSTITUTE('連結実質赤字比率に係る赤字・黒字の構成分析'!I$35,"▲","-")),2)&lt;0,ABS(ROUND(VALUE(SUBSTITUTE('連結実質赤字比率に係る赤字・黒字の構成分析'!I$35,"▲","-")),2)),NA())</f>
        <v>#N/A</v>
      </c>
      <c r="I35" s="1018">
        <f>IF(ROUND(VALUE(SUBSTITUTE('連結実質赤字比率に係る赤字・黒字の構成分析'!I$35,"▲","-")),2)&gt;=0,ABS(ROUND(VALUE(SUBSTITUTE('連結実質赤字比率に係る赤字・黒字の構成分析'!I$35,"▲","-")),2)),NA())</f>
        <v>8.e-002</v>
      </c>
      <c r="J35" s="1018" t="e">
        <f>IF(ROUND(VALUE(SUBSTITUTE('連結実質赤字比率に係る赤字・黒字の構成分析'!J$35,"▲","-")),2)&lt;0,ABS(ROUND(VALUE(SUBSTITUTE('連結実質赤字比率に係る赤字・黒字の構成分析'!J$35,"▲","-")),2)),NA())</f>
        <v>#N/A</v>
      </c>
      <c r="K35" s="1018">
        <f>IF(ROUND(VALUE(SUBSTITUTE('連結実質赤字比率に係る赤字・黒字の構成分析'!J$35,"▲","-")),2)&gt;=0,ABS(ROUND(VALUE(SUBSTITUTE('連結実質赤字比率に係る赤字・黒字の構成分析'!J$35,"▲","-")),2)),NA())</f>
        <v>2.96</v>
      </c>
    </row>
    <row r="36" spans="1:16">
      <c r="A36" s="1018" t="str">
        <f>IF('連結実質赤字比率に係る赤字・黒字の構成分析'!C$34="",NA(),'連結実質赤字比率に係る赤字・黒字の構成分析'!C$34)</f>
        <v>国民健康保険病院事業会計</v>
      </c>
      <c r="B36" s="1018" t="e">
        <f>IF(ROUND(VALUE(SUBSTITUTE('連結実質赤字比率に係る赤字・黒字の構成分析'!F$34,"▲","-")),2)&lt;0,ABS(ROUND(VALUE(SUBSTITUTE('連結実質赤字比率に係る赤字・黒字の構成分析'!F$34,"▲","-")),2)),NA())</f>
        <v>#N/A</v>
      </c>
      <c r="C36" s="1018">
        <f>IF(ROUND(VALUE(SUBSTITUTE('連結実質赤字比率に係る赤字・黒字の構成分析'!F$34,"▲","-")),2)&gt;=0,ABS(ROUND(VALUE(SUBSTITUTE('連結実質赤字比率に係る赤字・黒字の構成分析'!F$34,"▲","-")),2)),NA())</f>
        <v>10.49</v>
      </c>
      <c r="D36" s="1018" t="e">
        <f>IF(ROUND(VALUE(SUBSTITUTE('連結実質赤字比率に係る赤字・黒字の構成分析'!G$34,"▲","-")),2)&lt;0,ABS(ROUND(VALUE(SUBSTITUTE('連結実質赤字比率に係る赤字・黒字の構成分析'!G$34,"▲","-")),2)),NA())</f>
        <v>#N/A</v>
      </c>
      <c r="E36" s="1018">
        <f>IF(ROUND(VALUE(SUBSTITUTE('連結実質赤字比率に係る赤字・黒字の構成分析'!G$34,"▲","-")),2)&gt;=0,ABS(ROUND(VALUE(SUBSTITUTE('連結実質赤字比率に係る赤字・黒字の構成分析'!G$34,"▲","-")),2)),NA())</f>
        <v>9.83</v>
      </c>
      <c r="F36" s="1018" t="e">
        <f>IF(ROUND(VALUE(SUBSTITUTE('連結実質赤字比率に係る赤字・黒字の構成分析'!H$34,"▲","-")),2)&lt;0,ABS(ROUND(VALUE(SUBSTITUTE('連結実質赤字比率に係る赤字・黒字の構成分析'!H$34,"▲","-")),2)),NA())</f>
        <v>#N/A</v>
      </c>
      <c r="G36" s="1018">
        <f>IF(ROUND(VALUE(SUBSTITUTE('連結実質赤字比率に係る赤字・黒字の構成分析'!H$34,"▲","-")),2)&gt;=0,ABS(ROUND(VALUE(SUBSTITUTE('連結実質赤字比率に係る赤字・黒字の構成分析'!H$34,"▲","-")),2)),NA())</f>
        <v>8.1199999999999992</v>
      </c>
      <c r="H36" s="1018" t="e">
        <f>IF(ROUND(VALUE(SUBSTITUTE('連結実質赤字比率に係る赤字・黒字の構成分析'!I$34,"▲","-")),2)&lt;0,ABS(ROUND(VALUE(SUBSTITUTE('連結実質赤字比率に係る赤字・黒字の構成分析'!I$34,"▲","-")),2)),NA())</f>
        <v>#N/A</v>
      </c>
      <c r="I36" s="1018">
        <f>IF(ROUND(VALUE(SUBSTITUTE('連結実質赤字比率に係る赤字・黒字の構成分析'!I$34,"▲","-")),2)&gt;=0,ABS(ROUND(VALUE(SUBSTITUTE('連結実質赤字比率に係る赤字・黒字の構成分析'!I$34,"▲","-")),2)),NA())</f>
        <v>9.0500000000000007</v>
      </c>
      <c r="J36" s="1018" t="e">
        <f>IF(ROUND(VALUE(SUBSTITUTE('連結実質赤字比率に係る赤字・黒字の構成分析'!J$34,"▲","-")),2)&lt;0,ABS(ROUND(VALUE(SUBSTITUTE('連結実質赤字比率に係る赤字・黒字の構成分析'!J$34,"▲","-")),2)),NA())</f>
        <v>#N/A</v>
      </c>
      <c r="K36" s="1018">
        <f>IF(ROUND(VALUE(SUBSTITUTE('連結実質赤字比率に係る赤字・黒字の構成分析'!J$34,"▲","-")),2)&gt;=0,ABS(ROUND(VALUE(SUBSTITUTE('連結実質赤字比率に係る赤字・黒字の構成分析'!J$34,"▲","-")),2)),NA())</f>
        <v>8.41</v>
      </c>
    </row>
    <row r="39" spans="1:16">
      <c r="A39" s="1016" t="s">
        <v>10</v>
      </c>
    </row>
    <row r="40" spans="1:16">
      <c r="A40" s="1019"/>
      <c r="B40" s="1019" t="str">
        <f>'実質公債費比率（分子）の構造'!K$44</f>
        <v>H30</v>
      </c>
      <c r="C40" s="1019"/>
      <c r="D40" s="1019"/>
      <c r="E40" s="1019" t="str">
        <f>'実質公債費比率（分子）の構造'!L$44</f>
        <v>R01</v>
      </c>
      <c r="F40" s="1019"/>
      <c r="G40" s="1019"/>
      <c r="H40" s="1019" t="str">
        <f>'実質公債費比率（分子）の構造'!M$44</f>
        <v>R02</v>
      </c>
      <c r="I40" s="1019"/>
      <c r="J40" s="1019"/>
      <c r="K40" s="1019" t="str">
        <f>'実質公債費比率（分子）の構造'!N$44</f>
        <v>R03</v>
      </c>
      <c r="L40" s="1019"/>
      <c r="M40" s="1019"/>
      <c r="N40" s="1019" t="str">
        <f>'実質公債費比率（分子）の構造'!O$44</f>
        <v>R04</v>
      </c>
      <c r="O40" s="1019"/>
      <c r="P40" s="1019"/>
    </row>
    <row r="41" spans="1:16">
      <c r="A41" s="1019"/>
      <c r="B41" s="1019" t="s">
        <v>112</v>
      </c>
      <c r="C41" s="1019"/>
      <c r="D41" s="1019" t="s">
        <v>114</v>
      </c>
      <c r="E41" s="1019" t="s">
        <v>112</v>
      </c>
      <c r="F41" s="1019"/>
      <c r="G41" s="1019" t="s">
        <v>114</v>
      </c>
      <c r="H41" s="1019" t="s">
        <v>112</v>
      </c>
      <c r="I41" s="1019"/>
      <c r="J41" s="1019" t="s">
        <v>114</v>
      </c>
      <c r="K41" s="1019" t="s">
        <v>112</v>
      </c>
      <c r="L41" s="1019"/>
      <c r="M41" s="1019" t="s">
        <v>114</v>
      </c>
      <c r="N41" s="1019" t="s">
        <v>112</v>
      </c>
      <c r="O41" s="1019"/>
      <c r="P41" s="1019" t="s">
        <v>114</v>
      </c>
    </row>
    <row r="42" spans="1:16">
      <c r="A42" s="1019" t="s">
        <v>116</v>
      </c>
      <c r="B42" s="1019"/>
      <c r="C42" s="1019"/>
      <c r="D42" s="1019">
        <f>'実質公債費比率（分子）の構造'!K$52</f>
        <v>1003</v>
      </c>
      <c r="E42" s="1019"/>
      <c r="F42" s="1019"/>
      <c r="G42" s="1019">
        <f>'実質公債費比率（分子）の構造'!L$52</f>
        <v>977</v>
      </c>
      <c r="H42" s="1019"/>
      <c r="I42" s="1019"/>
      <c r="J42" s="1019">
        <f>'実質公債費比率（分子）の構造'!M$52</f>
        <v>950</v>
      </c>
      <c r="K42" s="1019"/>
      <c r="L42" s="1019"/>
      <c r="M42" s="1019">
        <f>'実質公債費比率（分子）の構造'!N$52</f>
        <v>919</v>
      </c>
      <c r="N42" s="1019"/>
      <c r="O42" s="1019"/>
      <c r="P42" s="1019">
        <f>'実質公債費比率（分子）の構造'!O$52</f>
        <v>904</v>
      </c>
    </row>
    <row r="43" spans="1:16">
      <c r="A43" s="1019" t="s">
        <v>44</v>
      </c>
      <c r="B43" s="1019" t="str">
        <f>'実質公債費比率（分子）の構造'!K$51</f>
        <v>-</v>
      </c>
      <c r="C43" s="1019"/>
      <c r="D43" s="1019"/>
      <c r="E43" s="1019" t="str">
        <f>'実質公債費比率（分子）の構造'!L$51</f>
        <v>-</v>
      </c>
      <c r="F43" s="1019"/>
      <c r="G43" s="1019"/>
      <c r="H43" s="1019" t="str">
        <f>'実質公債費比率（分子）の構造'!M$51</f>
        <v>-</v>
      </c>
      <c r="I43" s="1019"/>
      <c r="J43" s="1019"/>
      <c r="K43" s="1019" t="str">
        <f>'実質公債費比率（分子）の構造'!N$51</f>
        <v>-</v>
      </c>
      <c r="L43" s="1019"/>
      <c r="M43" s="1019"/>
      <c r="N43" s="1019" t="str">
        <f>'実質公債費比率（分子）の構造'!O$51</f>
        <v>-</v>
      </c>
      <c r="O43" s="1019"/>
      <c r="P43" s="1019"/>
    </row>
    <row r="44" spans="1:16">
      <c r="A44" s="1019" t="s">
        <v>40</v>
      </c>
      <c r="B44" s="1019">
        <f>'実質公債費比率（分子）の構造'!K$50</f>
        <v>17</v>
      </c>
      <c r="C44" s="1019"/>
      <c r="D44" s="1019"/>
      <c r="E44" s="1019">
        <f>'実質公債費比率（分子）の構造'!L$50</f>
        <v>15</v>
      </c>
      <c r="F44" s="1019"/>
      <c r="G44" s="1019"/>
      <c r="H44" s="1019">
        <f>'実質公債費比率（分子）の構造'!M$50</f>
        <v>13</v>
      </c>
      <c r="I44" s="1019"/>
      <c r="J44" s="1019"/>
      <c r="K44" s="1019">
        <f>'実質公債費比率（分子）の構造'!N$50</f>
        <v>12</v>
      </c>
      <c r="L44" s="1019"/>
      <c r="M44" s="1019"/>
      <c r="N44" s="1019">
        <f>'実質公債費比率（分子）の構造'!O$50</f>
        <v>10</v>
      </c>
      <c r="O44" s="1019"/>
      <c r="P44" s="1019"/>
    </row>
    <row r="45" spans="1:16">
      <c r="A45" s="1019" t="s">
        <v>0</v>
      </c>
      <c r="B45" s="1019">
        <f>'実質公債費比率（分子）の構造'!K$49</f>
        <v>10</v>
      </c>
      <c r="C45" s="1019"/>
      <c r="D45" s="1019"/>
      <c r="E45" s="1019">
        <f>'実質公債費比率（分子）の構造'!L$49</f>
        <v>9</v>
      </c>
      <c r="F45" s="1019"/>
      <c r="G45" s="1019"/>
      <c r="H45" s="1019">
        <f>'実質公債費比率（分子）の構造'!M$49</f>
        <v>6</v>
      </c>
      <c r="I45" s="1019"/>
      <c r="J45" s="1019"/>
      <c r="K45" s="1019">
        <f>'実質公債費比率（分子）の構造'!N$49</f>
        <v>5</v>
      </c>
      <c r="L45" s="1019"/>
      <c r="M45" s="1019"/>
      <c r="N45" s="1019">
        <f>'実質公債費比率（分子）の構造'!O$49</f>
        <v>5</v>
      </c>
      <c r="O45" s="1019"/>
      <c r="P45" s="1019"/>
    </row>
    <row r="46" spans="1:16">
      <c r="A46" s="1019" t="s">
        <v>38</v>
      </c>
      <c r="B46" s="1019">
        <f>'実質公債費比率（分子）の構造'!K$48</f>
        <v>139</v>
      </c>
      <c r="C46" s="1019"/>
      <c r="D46" s="1019"/>
      <c r="E46" s="1019">
        <f>'実質公債費比率（分子）の構造'!L$48</f>
        <v>104</v>
      </c>
      <c r="F46" s="1019"/>
      <c r="G46" s="1019"/>
      <c r="H46" s="1019">
        <f>'実質公債費比率（分子）の構造'!M$48</f>
        <v>125</v>
      </c>
      <c r="I46" s="1019"/>
      <c r="J46" s="1019"/>
      <c r="K46" s="1019">
        <f>'実質公債費比率（分子）の構造'!N$48</f>
        <v>133</v>
      </c>
      <c r="L46" s="1019"/>
      <c r="M46" s="1019"/>
      <c r="N46" s="1019">
        <f>'実質公債費比率（分子）の構造'!O$48</f>
        <v>135</v>
      </c>
      <c r="O46" s="1019"/>
      <c r="P46" s="1019"/>
    </row>
    <row r="47" spans="1:16">
      <c r="A47" s="1019" t="s">
        <v>32</v>
      </c>
      <c r="B47" s="1019" t="str">
        <f>'実質公債費比率（分子）の構造'!K$47</f>
        <v>-</v>
      </c>
      <c r="C47" s="1019"/>
      <c r="D47" s="1019"/>
      <c r="E47" s="1019" t="str">
        <f>'実質公債費比率（分子）の構造'!L$47</f>
        <v>-</v>
      </c>
      <c r="F47" s="1019"/>
      <c r="G47" s="1019"/>
      <c r="H47" s="1019" t="str">
        <f>'実質公債費比率（分子）の構造'!M$47</f>
        <v>-</v>
      </c>
      <c r="I47" s="1019"/>
      <c r="J47" s="1019"/>
      <c r="K47" s="1019" t="str">
        <f>'実質公債費比率（分子）の構造'!N$47</f>
        <v>-</v>
      </c>
      <c r="L47" s="1019"/>
      <c r="M47" s="1019"/>
      <c r="N47" s="1019" t="str">
        <f>'実質公債費比率（分子）の構造'!O$47</f>
        <v>-</v>
      </c>
      <c r="O47" s="1019"/>
      <c r="P47" s="1019"/>
    </row>
    <row r="48" spans="1:16">
      <c r="A48" s="1019" t="s">
        <v>117</v>
      </c>
      <c r="B48" s="1019" t="str">
        <f>'実質公債費比率（分子）の構造'!K$46</f>
        <v>-</v>
      </c>
      <c r="C48" s="1019"/>
      <c r="D48" s="1019"/>
      <c r="E48" s="1019" t="str">
        <f>'実質公債費比率（分子）の構造'!L$46</f>
        <v>-</v>
      </c>
      <c r="F48" s="1019"/>
      <c r="G48" s="1019"/>
      <c r="H48" s="1019" t="str">
        <f>'実質公債費比率（分子）の構造'!M$46</f>
        <v>-</v>
      </c>
      <c r="I48" s="1019"/>
      <c r="J48" s="1019"/>
      <c r="K48" s="1019" t="str">
        <f>'実質公債費比率（分子）の構造'!N$46</f>
        <v>-</v>
      </c>
      <c r="L48" s="1019"/>
      <c r="M48" s="1019"/>
      <c r="N48" s="1019" t="str">
        <f>'実質公債費比率（分子）の構造'!O$46</f>
        <v>-</v>
      </c>
      <c r="O48" s="1019"/>
      <c r="P48" s="1019"/>
    </row>
    <row r="49" spans="1:16">
      <c r="A49" s="1019" t="s">
        <v>25</v>
      </c>
      <c r="B49" s="1019">
        <f>'実質公債費比率（分子）の構造'!K$45</f>
        <v>1118</v>
      </c>
      <c r="C49" s="1019"/>
      <c r="D49" s="1019"/>
      <c r="E49" s="1019">
        <f>'実質公債費比率（分子）の構造'!L$45</f>
        <v>1099</v>
      </c>
      <c r="F49" s="1019"/>
      <c r="G49" s="1019"/>
      <c r="H49" s="1019">
        <f>'実質公債費比率（分子）の構造'!M$45</f>
        <v>1077</v>
      </c>
      <c r="I49" s="1019"/>
      <c r="J49" s="1019"/>
      <c r="K49" s="1019">
        <f>'実質公債費比率（分子）の構造'!N$45</f>
        <v>1068</v>
      </c>
      <c r="L49" s="1019"/>
      <c r="M49" s="1019"/>
      <c r="N49" s="1019">
        <f>'実質公債費比率（分子）の構造'!O$45</f>
        <v>1078</v>
      </c>
      <c r="O49" s="1019"/>
      <c r="P49" s="1019"/>
    </row>
    <row r="50" spans="1:16">
      <c r="A50" s="1019" t="s">
        <v>52</v>
      </c>
      <c r="B50" s="1019" t="e">
        <f>NA()</f>
        <v>#N/A</v>
      </c>
      <c r="C50" s="1019">
        <f>IF(ISNUMBER('実質公債費比率（分子）の構造'!K$53),'実質公債費比率（分子）の構造'!K$53,NA())</f>
        <v>281</v>
      </c>
      <c r="D50" s="1019" t="e">
        <f>NA()</f>
        <v>#N/A</v>
      </c>
      <c r="E50" s="1019" t="e">
        <f>NA()</f>
        <v>#N/A</v>
      </c>
      <c r="F50" s="1019">
        <f>IF(ISNUMBER('実質公債費比率（分子）の構造'!L$53),'実質公債費比率（分子）の構造'!L$53,NA())</f>
        <v>250</v>
      </c>
      <c r="G50" s="1019" t="e">
        <f>NA()</f>
        <v>#N/A</v>
      </c>
      <c r="H50" s="1019" t="e">
        <f>NA()</f>
        <v>#N/A</v>
      </c>
      <c r="I50" s="1019">
        <f>IF(ISNUMBER('実質公債費比率（分子）の構造'!M$53),'実質公債費比率（分子）の構造'!M$53,NA())</f>
        <v>271</v>
      </c>
      <c r="J50" s="1019" t="e">
        <f>NA()</f>
        <v>#N/A</v>
      </c>
      <c r="K50" s="1019" t="e">
        <f>NA()</f>
        <v>#N/A</v>
      </c>
      <c r="L50" s="1019">
        <f>IF(ISNUMBER('実質公債費比率（分子）の構造'!N$53),'実質公債費比率（分子）の構造'!N$53,NA())</f>
        <v>299</v>
      </c>
      <c r="M50" s="1019" t="e">
        <f>NA()</f>
        <v>#N/A</v>
      </c>
      <c r="N50" s="1019" t="e">
        <f>NA()</f>
        <v>#N/A</v>
      </c>
      <c r="O50" s="1019">
        <f>IF(ISNUMBER('実質公債費比率（分子）の構造'!O$53),'実質公債費比率（分子）の構造'!O$53,NA())</f>
        <v>324</v>
      </c>
      <c r="P50" s="1019" t="e">
        <f>NA()</f>
        <v>#N/A</v>
      </c>
    </row>
    <row r="53" spans="1:16">
      <c r="A53" s="1016" t="s">
        <v>119</v>
      </c>
    </row>
    <row r="54" spans="1:16">
      <c r="A54" s="1018"/>
      <c r="B54" s="1018" t="str">
        <f>'将来負担比率（分子）の構造'!I$40</f>
        <v>H30</v>
      </c>
      <c r="C54" s="1018"/>
      <c r="D54" s="1018"/>
      <c r="E54" s="1018" t="str">
        <f>'将来負担比率（分子）の構造'!J$40</f>
        <v>R01</v>
      </c>
      <c r="F54" s="1018"/>
      <c r="G54" s="1018"/>
      <c r="H54" s="1018" t="str">
        <f>'将来負担比率（分子）の構造'!K$40</f>
        <v>R02</v>
      </c>
      <c r="I54" s="1018"/>
      <c r="J54" s="1018"/>
      <c r="K54" s="1018" t="str">
        <f>'将来負担比率（分子）の構造'!L$40</f>
        <v>R03</v>
      </c>
      <c r="L54" s="1018"/>
      <c r="M54" s="1018"/>
      <c r="N54" s="1018" t="str">
        <f>'将来負担比率（分子）の構造'!M$40</f>
        <v>R04</v>
      </c>
      <c r="O54" s="1018"/>
      <c r="P54" s="1018"/>
    </row>
    <row r="55" spans="1:16">
      <c r="A55" s="1018"/>
      <c r="B55" s="1018" t="s">
        <v>124</v>
      </c>
      <c r="C55" s="1018"/>
      <c r="D55" s="1018" t="s">
        <v>127</v>
      </c>
      <c r="E55" s="1018" t="s">
        <v>124</v>
      </c>
      <c r="F55" s="1018"/>
      <c r="G55" s="1018" t="s">
        <v>127</v>
      </c>
      <c r="H55" s="1018" t="s">
        <v>124</v>
      </c>
      <c r="I55" s="1018"/>
      <c r="J55" s="1018" t="s">
        <v>127</v>
      </c>
      <c r="K55" s="1018" t="s">
        <v>124</v>
      </c>
      <c r="L55" s="1018"/>
      <c r="M55" s="1018" t="s">
        <v>127</v>
      </c>
      <c r="N55" s="1018" t="s">
        <v>124</v>
      </c>
      <c r="O55" s="1018"/>
      <c r="P55" s="1018" t="s">
        <v>127</v>
      </c>
    </row>
    <row r="56" spans="1:16">
      <c r="A56" s="1018" t="s">
        <v>42</v>
      </c>
      <c r="B56" s="1018"/>
      <c r="C56" s="1018"/>
      <c r="D56" s="1018">
        <f>'将来負担比率（分子）の構造'!I$52</f>
        <v>7585</v>
      </c>
      <c r="E56" s="1018"/>
      <c r="F56" s="1018"/>
      <c r="G56" s="1018">
        <f>'将来負担比率（分子）の構造'!J$52</f>
        <v>7167</v>
      </c>
      <c r="H56" s="1018"/>
      <c r="I56" s="1018"/>
      <c r="J56" s="1018">
        <f>'将来負担比率（分子）の構造'!K$52</f>
        <v>6812</v>
      </c>
      <c r="K56" s="1018"/>
      <c r="L56" s="1018"/>
      <c r="M56" s="1018">
        <f>'将来負担比率（分子）の構造'!L$52</f>
        <v>6328</v>
      </c>
      <c r="N56" s="1018"/>
      <c r="O56" s="1018"/>
      <c r="P56" s="1018">
        <f>'将来負担比率（分子）の構造'!M$52</f>
        <v>5806</v>
      </c>
    </row>
    <row r="57" spans="1:16">
      <c r="A57" s="1018" t="s">
        <v>94</v>
      </c>
      <c r="B57" s="1018"/>
      <c r="C57" s="1018"/>
      <c r="D57" s="1018">
        <f>'将来負担比率（分子）の構造'!I$51</f>
        <v>27</v>
      </c>
      <c r="E57" s="1018"/>
      <c r="F57" s="1018"/>
      <c r="G57" s="1018">
        <f>'将来負担比率（分子）の構造'!J$51</f>
        <v>20</v>
      </c>
      <c r="H57" s="1018"/>
      <c r="I57" s="1018"/>
      <c r="J57" s="1018">
        <f>'将来負担比率（分子）の構造'!K$51</f>
        <v>12</v>
      </c>
      <c r="K57" s="1018"/>
      <c r="L57" s="1018"/>
      <c r="M57" s="1018">
        <f>'将来負担比率（分子）の構造'!L$51</f>
        <v>9</v>
      </c>
      <c r="N57" s="1018"/>
      <c r="O57" s="1018"/>
      <c r="P57" s="1018">
        <f>'将来負担比率（分子）の構造'!M$51</f>
        <v>5</v>
      </c>
    </row>
    <row r="58" spans="1:16">
      <c r="A58" s="1018" t="s">
        <v>91</v>
      </c>
      <c r="B58" s="1018"/>
      <c r="C58" s="1018"/>
      <c r="D58" s="1018">
        <f>'将来負担比率（分子）の構造'!I$50</f>
        <v>5891</v>
      </c>
      <c r="E58" s="1018"/>
      <c r="F58" s="1018"/>
      <c r="G58" s="1018">
        <f>'将来負担比率（分子）の構造'!J$50</f>
        <v>5727</v>
      </c>
      <c r="H58" s="1018"/>
      <c r="I58" s="1018"/>
      <c r="J58" s="1018">
        <f>'将来負担比率（分子）の構造'!K$50</f>
        <v>5754</v>
      </c>
      <c r="K58" s="1018"/>
      <c r="L58" s="1018"/>
      <c r="M58" s="1018">
        <f>'将来負担比率（分子）の構造'!L$50</f>
        <v>6315</v>
      </c>
      <c r="N58" s="1018"/>
      <c r="O58" s="1018"/>
      <c r="P58" s="1018">
        <f>'将来負担比率（分子）の構造'!M$50</f>
        <v>6209</v>
      </c>
    </row>
    <row r="59" spans="1:16">
      <c r="A59" s="1018" t="s">
        <v>87</v>
      </c>
      <c r="B59" s="1018" t="str">
        <f>'将来負担比率（分子）の構造'!I$49</f>
        <v>-</v>
      </c>
      <c r="C59" s="1018"/>
      <c r="D59" s="1018"/>
      <c r="E59" s="1018" t="str">
        <f>'将来負担比率（分子）の構造'!J$49</f>
        <v>-</v>
      </c>
      <c r="F59" s="1018"/>
      <c r="G59" s="1018"/>
      <c r="H59" s="1018" t="str">
        <f>'将来負担比率（分子）の構造'!K$49</f>
        <v>-</v>
      </c>
      <c r="I59" s="1018"/>
      <c r="J59" s="1018"/>
      <c r="K59" s="1018" t="str">
        <f>'将来負担比率（分子）の構造'!L$49</f>
        <v>-</v>
      </c>
      <c r="L59" s="1018"/>
      <c r="M59" s="1018"/>
      <c r="N59" s="1018" t="str">
        <f>'将来負担比率（分子）の構造'!M$49</f>
        <v>-</v>
      </c>
      <c r="O59" s="1018"/>
      <c r="P59" s="1018"/>
    </row>
    <row r="60" spans="1:16">
      <c r="A60" s="1018" t="s">
        <v>57</v>
      </c>
      <c r="B60" s="1018" t="str">
        <f>'将来負担比率（分子）の構造'!I$48</f>
        <v>-</v>
      </c>
      <c r="C60" s="1018"/>
      <c r="D60" s="1018"/>
      <c r="E60" s="1018" t="str">
        <f>'将来負担比率（分子）の構造'!J$48</f>
        <v>-</v>
      </c>
      <c r="F60" s="1018"/>
      <c r="G60" s="1018"/>
      <c r="H60" s="1018" t="str">
        <f>'将来負担比率（分子）の構造'!K$48</f>
        <v>-</v>
      </c>
      <c r="I60" s="1018"/>
      <c r="J60" s="1018"/>
      <c r="K60" s="1018" t="str">
        <f>'将来負担比率（分子）の構造'!L$48</f>
        <v>-</v>
      </c>
      <c r="L60" s="1018"/>
      <c r="M60" s="1018"/>
      <c r="N60" s="1018" t="str">
        <f>'将来負担比率（分子）の構造'!M$48</f>
        <v>-</v>
      </c>
      <c r="O60" s="1018"/>
      <c r="P60" s="1018"/>
    </row>
    <row r="61" spans="1:16">
      <c r="A61" s="1018" t="s">
        <v>80</v>
      </c>
      <c r="B61" s="1018">
        <f>'将来負担比率（分子）の構造'!I$46</f>
        <v>9</v>
      </c>
      <c r="C61" s="1018"/>
      <c r="D61" s="1018"/>
      <c r="E61" s="1018">
        <f>'将来負担比率（分子）の構造'!J$46</f>
        <v>8</v>
      </c>
      <c r="F61" s="1018"/>
      <c r="G61" s="1018"/>
      <c r="H61" s="1018" t="str">
        <f>'将来負担比率（分子）の構造'!K$46</f>
        <v>-</v>
      </c>
      <c r="I61" s="1018"/>
      <c r="J61" s="1018"/>
      <c r="K61" s="1018" t="str">
        <f>'将来負担比率（分子）の構造'!L$46</f>
        <v>-</v>
      </c>
      <c r="L61" s="1018"/>
      <c r="M61" s="1018"/>
      <c r="N61" s="1018" t="str">
        <f>'将来負担比率（分子）の構造'!M$46</f>
        <v>-</v>
      </c>
      <c r="O61" s="1018"/>
      <c r="P61" s="1018"/>
    </row>
    <row r="62" spans="1:16">
      <c r="A62" s="1018" t="s">
        <v>81</v>
      </c>
      <c r="B62" s="1018">
        <f>'将来負担比率（分子）の構造'!I$45</f>
        <v>714</v>
      </c>
      <c r="C62" s="1018"/>
      <c r="D62" s="1018"/>
      <c r="E62" s="1018">
        <f>'将来負担比率（分子）の構造'!J$45</f>
        <v>1008</v>
      </c>
      <c r="F62" s="1018"/>
      <c r="G62" s="1018"/>
      <c r="H62" s="1018">
        <f>'将来負担比率（分子）の構造'!K$45</f>
        <v>1016</v>
      </c>
      <c r="I62" s="1018"/>
      <c r="J62" s="1018"/>
      <c r="K62" s="1018">
        <f>'将来負担比率（分子）の構造'!L$45</f>
        <v>826</v>
      </c>
      <c r="L62" s="1018"/>
      <c r="M62" s="1018"/>
      <c r="N62" s="1018">
        <f>'将来負担比率（分子）の構造'!M$45</f>
        <v>732</v>
      </c>
      <c r="O62" s="1018"/>
      <c r="P62" s="1018"/>
    </row>
    <row r="63" spans="1:16">
      <c r="A63" s="1018" t="s">
        <v>17</v>
      </c>
      <c r="B63" s="1018">
        <f>'将来負担比率（分子）の構造'!I$44</f>
        <v>28</v>
      </c>
      <c r="C63" s="1018"/>
      <c r="D63" s="1018"/>
      <c r="E63" s="1018">
        <f>'将来負担比率（分子）の構造'!J$44</f>
        <v>19</v>
      </c>
      <c r="F63" s="1018"/>
      <c r="G63" s="1018"/>
      <c r="H63" s="1018">
        <f>'将来負担比率（分子）の構造'!K$44</f>
        <v>13</v>
      </c>
      <c r="I63" s="1018"/>
      <c r="J63" s="1018"/>
      <c r="K63" s="1018">
        <f>'将来負担比率（分子）の構造'!L$44</f>
        <v>8</v>
      </c>
      <c r="L63" s="1018"/>
      <c r="M63" s="1018"/>
      <c r="N63" s="1018">
        <f>'将来負担比率（分子）の構造'!M$44</f>
        <v>3</v>
      </c>
      <c r="O63" s="1018"/>
      <c r="P63" s="1018"/>
    </row>
    <row r="64" spans="1:16">
      <c r="A64" s="1018" t="s">
        <v>78</v>
      </c>
      <c r="B64" s="1018">
        <f>'将来負担比率（分子）の構造'!I$43</f>
        <v>1204</v>
      </c>
      <c r="C64" s="1018"/>
      <c r="D64" s="1018"/>
      <c r="E64" s="1018">
        <f>'将来負担比率（分子）の構造'!J$43</f>
        <v>1039</v>
      </c>
      <c r="F64" s="1018"/>
      <c r="G64" s="1018"/>
      <c r="H64" s="1018">
        <f>'将来負担比率（分子）の構造'!K$43</f>
        <v>926</v>
      </c>
      <c r="I64" s="1018"/>
      <c r="J64" s="1018"/>
      <c r="K64" s="1018">
        <f>'将来負担比率（分子）の構造'!L$43</f>
        <v>865</v>
      </c>
      <c r="L64" s="1018"/>
      <c r="M64" s="1018"/>
      <c r="N64" s="1018">
        <f>'将来負担比率（分子）の構造'!M$43</f>
        <v>871</v>
      </c>
      <c r="O64" s="1018"/>
      <c r="P64" s="1018"/>
    </row>
    <row r="65" spans="1:16">
      <c r="A65" s="1018" t="s">
        <v>77</v>
      </c>
      <c r="B65" s="1018">
        <f>'将来負担比率（分子）の構造'!I$42</f>
        <v>60</v>
      </c>
      <c r="C65" s="1018"/>
      <c r="D65" s="1018"/>
      <c r="E65" s="1018">
        <f>'将来負担比率（分子）の構造'!J$42</f>
        <v>47</v>
      </c>
      <c r="F65" s="1018"/>
      <c r="G65" s="1018"/>
      <c r="H65" s="1018">
        <f>'将来負担比率（分子）の構造'!K$42</f>
        <v>35</v>
      </c>
      <c r="I65" s="1018"/>
      <c r="J65" s="1018"/>
      <c r="K65" s="1018">
        <f>'将来負担比率（分子）の構造'!L$42</f>
        <v>25</v>
      </c>
      <c r="L65" s="1018"/>
      <c r="M65" s="1018"/>
      <c r="N65" s="1018">
        <f>'将来負担比率（分子）の構造'!M$42</f>
        <v>17</v>
      </c>
      <c r="O65" s="1018"/>
      <c r="P65" s="1018"/>
    </row>
    <row r="66" spans="1:16">
      <c r="A66" s="1018" t="s">
        <v>69</v>
      </c>
      <c r="B66" s="1018">
        <f>'将来負担比率（分子）の構造'!I$41</f>
        <v>8637</v>
      </c>
      <c r="C66" s="1018"/>
      <c r="D66" s="1018"/>
      <c r="E66" s="1018">
        <f>'将来負担比率（分子）の構造'!J$41</f>
        <v>8341</v>
      </c>
      <c r="F66" s="1018"/>
      <c r="G66" s="1018"/>
      <c r="H66" s="1018">
        <f>'将来負担比率（分子）の構造'!K$41</f>
        <v>8006</v>
      </c>
      <c r="I66" s="1018"/>
      <c r="J66" s="1018"/>
      <c r="K66" s="1018">
        <f>'将来負担比率（分子）の構造'!L$41</f>
        <v>7500</v>
      </c>
      <c r="L66" s="1018"/>
      <c r="M66" s="1018"/>
      <c r="N66" s="1018">
        <f>'将来負担比率（分子）の構造'!M$41</f>
        <v>6890</v>
      </c>
      <c r="O66" s="1018"/>
      <c r="P66" s="1018"/>
    </row>
    <row r="67" spans="1:16">
      <c r="A67" s="1018" t="s">
        <v>96</v>
      </c>
      <c r="B67" s="1018" t="e">
        <f>NA()</f>
        <v>#N/A</v>
      </c>
      <c r="C67" s="1018">
        <f>IF(ISNUMBER('将来負担比率（分子）の構造'!I$53),IF('将来負担比率（分子）の構造'!I$53&lt;0,0,'将来負担比率（分子）の構造'!I$53),NA())</f>
        <v>0</v>
      </c>
      <c r="D67" s="1018" t="e">
        <f>NA()</f>
        <v>#N/A</v>
      </c>
      <c r="E67" s="1018" t="e">
        <f>NA()</f>
        <v>#N/A</v>
      </c>
      <c r="F67" s="1018">
        <f>IF(ISNUMBER('将来負担比率（分子）の構造'!J$53),IF('将来負担比率（分子）の構造'!J$53&lt;0,0,'将来負担比率（分子）の構造'!J$53),NA())</f>
        <v>0</v>
      </c>
      <c r="G67" s="1018" t="e">
        <f>NA()</f>
        <v>#N/A</v>
      </c>
      <c r="H67" s="1018" t="e">
        <f>NA()</f>
        <v>#N/A</v>
      </c>
      <c r="I67" s="1018">
        <f>IF(ISNUMBER('将来負担比率（分子）の構造'!K$53),IF('将来負担比率（分子）の構造'!K$53&lt;0,0,'将来負担比率（分子）の構造'!K$53),NA())</f>
        <v>0</v>
      </c>
      <c r="J67" s="1018" t="e">
        <f>NA()</f>
        <v>#N/A</v>
      </c>
      <c r="K67" s="1018" t="e">
        <f>NA()</f>
        <v>#N/A</v>
      </c>
      <c r="L67" s="1018">
        <f>IF(ISNUMBER('将来負担比率（分子）の構造'!L$53),IF('将来負担比率（分子）の構造'!L$53&lt;0,0,'将来負担比率（分子）の構造'!L$53),NA())</f>
        <v>0</v>
      </c>
      <c r="M67" s="1018" t="e">
        <f>NA()</f>
        <v>#N/A</v>
      </c>
      <c r="N67" s="1018" t="e">
        <f>NA()</f>
        <v>#N/A</v>
      </c>
      <c r="O67" s="1018">
        <f>IF(ISNUMBER('将来負担比率（分子）の構造'!M$53),IF('将来負担比率（分子）の構造'!M$53&lt;0,0,'将来負担比率（分子）の構造'!M$53),NA())</f>
        <v>0</v>
      </c>
      <c r="P67" s="1018" t="e">
        <f>NA()</f>
        <v>#N/A</v>
      </c>
    </row>
    <row r="70" spans="1:16">
      <c r="A70" s="1021" t="s">
        <v>129</v>
      </c>
      <c r="B70" s="1021"/>
      <c r="C70" s="1021"/>
      <c r="D70" s="1021"/>
      <c r="E70" s="1021"/>
      <c r="F70" s="1021"/>
    </row>
    <row r="71" spans="1:16">
      <c r="A71" s="1020"/>
      <c r="B71" s="1020" t="str">
        <f>基金残高に係る経年分析!F54</f>
        <v>R02</v>
      </c>
      <c r="C71" s="1020" t="str">
        <f>基金残高に係る経年分析!G54</f>
        <v>R03</v>
      </c>
      <c r="D71" s="1020" t="str">
        <f>基金残高に係る経年分析!H54</f>
        <v>R04</v>
      </c>
    </row>
    <row r="72" spans="1:16">
      <c r="A72" s="1020" t="s">
        <v>131</v>
      </c>
      <c r="B72" s="1022">
        <f>基金残高に係る経年分析!F55</f>
        <v>3022</v>
      </c>
      <c r="C72" s="1022">
        <f>基金残高に係る経年分析!G55</f>
        <v>3022</v>
      </c>
      <c r="D72" s="1022">
        <f>基金残高に係る経年分析!H55</f>
        <v>2822</v>
      </c>
    </row>
    <row r="73" spans="1:16">
      <c r="A73" s="1020" t="s">
        <v>132</v>
      </c>
      <c r="B73" s="1022">
        <f>基金残高に係る経年分析!F56</f>
        <v>321</v>
      </c>
      <c r="C73" s="1022">
        <f>基金残高に係る経年分析!G56</f>
        <v>362</v>
      </c>
      <c r="D73" s="1022">
        <f>基金残高に係る経年分析!H56</f>
        <v>362</v>
      </c>
    </row>
    <row r="74" spans="1:16">
      <c r="A74" s="1020" t="s">
        <v>134</v>
      </c>
      <c r="B74" s="1022">
        <f>基金残高に係る経年分析!F57</f>
        <v>3604</v>
      </c>
      <c r="C74" s="1022">
        <f>基金残高に係る経年分析!G57</f>
        <v>4088</v>
      </c>
      <c r="D74" s="1022">
        <f>基金残高に係る経年分析!H57</f>
        <v>4146</v>
      </c>
    </row>
  </sheetData>
  <sheetProtection algorithmName="SHA-512" hashValue="vLzTKKOfmpG7dgnre3nGMejfQ7OmARGqojXw/EHmz1f+9ynVyhUkUrSJn3Atl2Rxyo/YpOHa3tK/Tizi3K+rkA==" saltValue="mp6TLWm5ytr6BQuIZ90Ss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8" customWidth="1"/>
    <col min="134" max="143" width="1.6640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4" t="s">
        <v>128</v>
      </c>
      <c r="DI1" s="345"/>
      <c r="DJ1" s="345"/>
      <c r="DK1" s="345"/>
      <c r="DL1" s="345"/>
      <c r="DM1" s="345"/>
      <c r="DN1" s="352"/>
      <c r="DO1" s="1"/>
      <c r="DP1" s="344" t="s">
        <v>301</v>
      </c>
      <c r="DQ1" s="345"/>
      <c r="DR1" s="345"/>
      <c r="DS1" s="345"/>
      <c r="DT1" s="345"/>
      <c r="DU1" s="345"/>
      <c r="DV1" s="345"/>
      <c r="DW1" s="345"/>
      <c r="DX1" s="345"/>
      <c r="DY1" s="345"/>
      <c r="DZ1" s="345"/>
      <c r="EA1" s="345"/>
      <c r="EB1" s="345"/>
      <c r="EC1" s="352"/>
      <c r="ED1" s="2"/>
      <c r="EE1" s="2"/>
      <c r="EF1" s="2"/>
      <c r="EG1" s="2"/>
      <c r="EH1" s="2"/>
      <c r="EI1" s="2"/>
      <c r="EJ1" s="2"/>
      <c r="EK1" s="2"/>
      <c r="EL1" s="2"/>
      <c r="EM1" s="2"/>
    </row>
    <row r="2" spans="2:143" ht="22.5" customHeight="1">
      <c r="B2" s="260" t="s">
        <v>303</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304</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305</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v>
      </c>
      <c r="C4" s="140"/>
      <c r="D4" s="140"/>
      <c r="E4" s="140"/>
      <c r="F4" s="140"/>
      <c r="G4" s="140"/>
      <c r="H4" s="140"/>
      <c r="I4" s="140"/>
      <c r="J4" s="140"/>
      <c r="K4" s="140"/>
      <c r="L4" s="140"/>
      <c r="M4" s="140"/>
      <c r="N4" s="140"/>
      <c r="O4" s="140"/>
      <c r="P4" s="140"/>
      <c r="Q4" s="145"/>
      <c r="R4" s="183" t="s">
        <v>309</v>
      </c>
      <c r="S4" s="140"/>
      <c r="T4" s="140"/>
      <c r="U4" s="140"/>
      <c r="V4" s="140"/>
      <c r="W4" s="140"/>
      <c r="X4" s="140"/>
      <c r="Y4" s="145"/>
      <c r="Z4" s="183" t="s">
        <v>312</v>
      </c>
      <c r="AA4" s="140"/>
      <c r="AB4" s="140"/>
      <c r="AC4" s="145"/>
      <c r="AD4" s="183" t="s">
        <v>250</v>
      </c>
      <c r="AE4" s="140"/>
      <c r="AF4" s="140"/>
      <c r="AG4" s="140"/>
      <c r="AH4" s="140"/>
      <c r="AI4" s="140"/>
      <c r="AJ4" s="140"/>
      <c r="AK4" s="145"/>
      <c r="AL4" s="183" t="s">
        <v>312</v>
      </c>
      <c r="AM4" s="140"/>
      <c r="AN4" s="140"/>
      <c r="AO4" s="145"/>
      <c r="AP4" s="299" t="s">
        <v>315</v>
      </c>
      <c r="AQ4" s="299"/>
      <c r="AR4" s="299"/>
      <c r="AS4" s="299"/>
      <c r="AT4" s="299"/>
      <c r="AU4" s="299"/>
      <c r="AV4" s="299"/>
      <c r="AW4" s="299"/>
      <c r="AX4" s="299"/>
      <c r="AY4" s="299"/>
      <c r="AZ4" s="299"/>
      <c r="BA4" s="299"/>
      <c r="BB4" s="299"/>
      <c r="BC4" s="299"/>
      <c r="BD4" s="299"/>
      <c r="BE4" s="299"/>
      <c r="BF4" s="299"/>
      <c r="BG4" s="299" t="s">
        <v>291</v>
      </c>
      <c r="BH4" s="299"/>
      <c r="BI4" s="299"/>
      <c r="BJ4" s="299"/>
      <c r="BK4" s="299"/>
      <c r="BL4" s="299"/>
      <c r="BM4" s="299"/>
      <c r="BN4" s="299"/>
      <c r="BO4" s="299" t="s">
        <v>312</v>
      </c>
      <c r="BP4" s="299"/>
      <c r="BQ4" s="299"/>
      <c r="BR4" s="299"/>
      <c r="BS4" s="299" t="s">
        <v>316</v>
      </c>
      <c r="BT4" s="299"/>
      <c r="BU4" s="299"/>
      <c r="BV4" s="299"/>
      <c r="BW4" s="299"/>
      <c r="BX4" s="299"/>
      <c r="BY4" s="299"/>
      <c r="BZ4" s="299"/>
      <c r="CA4" s="299"/>
      <c r="CB4" s="299"/>
      <c r="CD4" s="183" t="s">
        <v>317</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311</v>
      </c>
      <c r="C5" s="266"/>
      <c r="D5" s="266"/>
      <c r="E5" s="266"/>
      <c r="F5" s="266"/>
      <c r="G5" s="266"/>
      <c r="H5" s="266"/>
      <c r="I5" s="266"/>
      <c r="J5" s="266"/>
      <c r="K5" s="266"/>
      <c r="L5" s="266"/>
      <c r="M5" s="266"/>
      <c r="N5" s="266"/>
      <c r="O5" s="266"/>
      <c r="P5" s="266"/>
      <c r="Q5" s="269"/>
      <c r="R5" s="274">
        <v>743622</v>
      </c>
      <c r="S5" s="277"/>
      <c r="T5" s="277"/>
      <c r="U5" s="277"/>
      <c r="V5" s="277"/>
      <c r="W5" s="277"/>
      <c r="X5" s="277"/>
      <c r="Y5" s="279"/>
      <c r="Z5" s="282">
        <v>7.8</v>
      </c>
      <c r="AA5" s="282"/>
      <c r="AB5" s="282"/>
      <c r="AC5" s="282"/>
      <c r="AD5" s="287">
        <v>743622</v>
      </c>
      <c r="AE5" s="287"/>
      <c r="AF5" s="287"/>
      <c r="AG5" s="287"/>
      <c r="AH5" s="287"/>
      <c r="AI5" s="287"/>
      <c r="AJ5" s="287"/>
      <c r="AK5" s="287"/>
      <c r="AL5" s="292">
        <v>14.8</v>
      </c>
      <c r="AM5" s="294"/>
      <c r="AN5" s="294"/>
      <c r="AO5" s="296"/>
      <c r="AP5" s="261" t="s">
        <v>318</v>
      </c>
      <c r="AQ5" s="266"/>
      <c r="AR5" s="266"/>
      <c r="AS5" s="266"/>
      <c r="AT5" s="266"/>
      <c r="AU5" s="266"/>
      <c r="AV5" s="266"/>
      <c r="AW5" s="266"/>
      <c r="AX5" s="266"/>
      <c r="AY5" s="266"/>
      <c r="AZ5" s="266"/>
      <c r="BA5" s="266"/>
      <c r="BB5" s="266"/>
      <c r="BC5" s="266"/>
      <c r="BD5" s="266"/>
      <c r="BE5" s="266"/>
      <c r="BF5" s="269"/>
      <c r="BG5" s="275">
        <v>734066</v>
      </c>
      <c r="BH5" s="218"/>
      <c r="BI5" s="218"/>
      <c r="BJ5" s="218"/>
      <c r="BK5" s="218"/>
      <c r="BL5" s="218"/>
      <c r="BM5" s="218"/>
      <c r="BN5" s="280"/>
      <c r="BO5" s="283">
        <v>98.7</v>
      </c>
      <c r="BP5" s="283"/>
      <c r="BQ5" s="283"/>
      <c r="BR5" s="283"/>
      <c r="BS5" s="288">
        <v>97593</v>
      </c>
      <c r="BT5" s="288"/>
      <c r="BU5" s="288"/>
      <c r="BV5" s="288"/>
      <c r="BW5" s="288"/>
      <c r="BX5" s="288"/>
      <c r="BY5" s="288"/>
      <c r="BZ5" s="288"/>
      <c r="CA5" s="288"/>
      <c r="CB5" s="326"/>
      <c r="CD5" s="183" t="s">
        <v>315</v>
      </c>
      <c r="CE5" s="140"/>
      <c r="CF5" s="140"/>
      <c r="CG5" s="140"/>
      <c r="CH5" s="140"/>
      <c r="CI5" s="140"/>
      <c r="CJ5" s="140"/>
      <c r="CK5" s="140"/>
      <c r="CL5" s="140"/>
      <c r="CM5" s="140"/>
      <c r="CN5" s="140"/>
      <c r="CO5" s="140"/>
      <c r="CP5" s="140"/>
      <c r="CQ5" s="145"/>
      <c r="CR5" s="183" t="s">
        <v>321</v>
      </c>
      <c r="CS5" s="140"/>
      <c r="CT5" s="140"/>
      <c r="CU5" s="140"/>
      <c r="CV5" s="140"/>
      <c r="CW5" s="140"/>
      <c r="CX5" s="140"/>
      <c r="CY5" s="145"/>
      <c r="CZ5" s="183" t="s">
        <v>312</v>
      </c>
      <c r="DA5" s="140"/>
      <c r="DB5" s="140"/>
      <c r="DC5" s="145"/>
      <c r="DD5" s="183" t="s">
        <v>322</v>
      </c>
      <c r="DE5" s="140"/>
      <c r="DF5" s="140"/>
      <c r="DG5" s="140"/>
      <c r="DH5" s="140"/>
      <c r="DI5" s="140"/>
      <c r="DJ5" s="140"/>
      <c r="DK5" s="140"/>
      <c r="DL5" s="140"/>
      <c r="DM5" s="140"/>
      <c r="DN5" s="140"/>
      <c r="DO5" s="140"/>
      <c r="DP5" s="145"/>
      <c r="DQ5" s="183" t="s">
        <v>324</v>
      </c>
      <c r="DR5" s="140"/>
      <c r="DS5" s="140"/>
      <c r="DT5" s="140"/>
      <c r="DU5" s="140"/>
      <c r="DV5" s="140"/>
      <c r="DW5" s="140"/>
      <c r="DX5" s="140"/>
      <c r="DY5" s="140"/>
      <c r="DZ5" s="140"/>
      <c r="EA5" s="140"/>
      <c r="EB5" s="140"/>
      <c r="EC5" s="145"/>
    </row>
    <row r="6" spans="2:143" ht="11.25" customHeight="1">
      <c r="B6" s="262" t="s">
        <v>325</v>
      </c>
      <c r="C6" s="56"/>
      <c r="D6" s="56"/>
      <c r="E6" s="56"/>
      <c r="F6" s="56"/>
      <c r="G6" s="56"/>
      <c r="H6" s="56"/>
      <c r="I6" s="56"/>
      <c r="J6" s="56"/>
      <c r="K6" s="56"/>
      <c r="L6" s="56"/>
      <c r="M6" s="56"/>
      <c r="N6" s="56"/>
      <c r="O6" s="56"/>
      <c r="P6" s="56"/>
      <c r="Q6" s="270"/>
      <c r="R6" s="275">
        <v>259991</v>
      </c>
      <c r="S6" s="218"/>
      <c r="T6" s="218"/>
      <c r="U6" s="218"/>
      <c r="V6" s="218"/>
      <c r="W6" s="218"/>
      <c r="X6" s="218"/>
      <c r="Y6" s="280"/>
      <c r="Z6" s="283">
        <v>2.7</v>
      </c>
      <c r="AA6" s="283"/>
      <c r="AB6" s="283"/>
      <c r="AC6" s="283"/>
      <c r="AD6" s="288">
        <v>259991</v>
      </c>
      <c r="AE6" s="288"/>
      <c r="AF6" s="288"/>
      <c r="AG6" s="288"/>
      <c r="AH6" s="288"/>
      <c r="AI6" s="288"/>
      <c r="AJ6" s="288"/>
      <c r="AK6" s="288"/>
      <c r="AL6" s="284">
        <v>5.2</v>
      </c>
      <c r="AM6" s="239"/>
      <c r="AN6" s="239"/>
      <c r="AO6" s="297"/>
      <c r="AP6" s="262" t="s">
        <v>104</v>
      </c>
      <c r="AQ6" s="56"/>
      <c r="AR6" s="56"/>
      <c r="AS6" s="56"/>
      <c r="AT6" s="56"/>
      <c r="AU6" s="56"/>
      <c r="AV6" s="56"/>
      <c r="AW6" s="56"/>
      <c r="AX6" s="56"/>
      <c r="AY6" s="56"/>
      <c r="AZ6" s="56"/>
      <c r="BA6" s="56"/>
      <c r="BB6" s="56"/>
      <c r="BC6" s="56"/>
      <c r="BD6" s="56"/>
      <c r="BE6" s="56"/>
      <c r="BF6" s="270"/>
      <c r="BG6" s="275">
        <v>734066</v>
      </c>
      <c r="BH6" s="218"/>
      <c r="BI6" s="218"/>
      <c r="BJ6" s="218"/>
      <c r="BK6" s="218"/>
      <c r="BL6" s="218"/>
      <c r="BM6" s="218"/>
      <c r="BN6" s="280"/>
      <c r="BO6" s="283">
        <v>98.7</v>
      </c>
      <c r="BP6" s="283"/>
      <c r="BQ6" s="283"/>
      <c r="BR6" s="283"/>
      <c r="BS6" s="288">
        <v>97593</v>
      </c>
      <c r="BT6" s="288"/>
      <c r="BU6" s="288"/>
      <c r="BV6" s="288"/>
      <c r="BW6" s="288"/>
      <c r="BX6" s="288"/>
      <c r="BY6" s="288"/>
      <c r="BZ6" s="288"/>
      <c r="CA6" s="288"/>
      <c r="CB6" s="326"/>
      <c r="CD6" s="261" t="s">
        <v>326</v>
      </c>
      <c r="CE6" s="266"/>
      <c r="CF6" s="266"/>
      <c r="CG6" s="266"/>
      <c r="CH6" s="266"/>
      <c r="CI6" s="266"/>
      <c r="CJ6" s="266"/>
      <c r="CK6" s="266"/>
      <c r="CL6" s="266"/>
      <c r="CM6" s="266"/>
      <c r="CN6" s="266"/>
      <c r="CO6" s="266"/>
      <c r="CP6" s="266"/>
      <c r="CQ6" s="269"/>
      <c r="CR6" s="275">
        <v>63651</v>
      </c>
      <c r="CS6" s="218"/>
      <c r="CT6" s="218"/>
      <c r="CU6" s="218"/>
      <c r="CV6" s="218"/>
      <c r="CW6" s="218"/>
      <c r="CX6" s="218"/>
      <c r="CY6" s="280"/>
      <c r="CZ6" s="292">
        <v>0.7</v>
      </c>
      <c r="DA6" s="294"/>
      <c r="DB6" s="294"/>
      <c r="DC6" s="338"/>
      <c r="DD6" s="289" t="s">
        <v>199</v>
      </c>
      <c r="DE6" s="218"/>
      <c r="DF6" s="218"/>
      <c r="DG6" s="218"/>
      <c r="DH6" s="218"/>
      <c r="DI6" s="218"/>
      <c r="DJ6" s="218"/>
      <c r="DK6" s="218"/>
      <c r="DL6" s="218"/>
      <c r="DM6" s="218"/>
      <c r="DN6" s="218"/>
      <c r="DO6" s="218"/>
      <c r="DP6" s="280"/>
      <c r="DQ6" s="289">
        <v>63651</v>
      </c>
      <c r="DR6" s="218"/>
      <c r="DS6" s="218"/>
      <c r="DT6" s="218"/>
      <c r="DU6" s="218"/>
      <c r="DV6" s="218"/>
      <c r="DW6" s="218"/>
      <c r="DX6" s="218"/>
      <c r="DY6" s="218"/>
      <c r="DZ6" s="218"/>
      <c r="EA6" s="218"/>
      <c r="EB6" s="218"/>
      <c r="EC6" s="327"/>
    </row>
    <row r="7" spans="2:143" ht="11.25" customHeight="1">
      <c r="B7" s="262" t="s">
        <v>43</v>
      </c>
      <c r="C7" s="56"/>
      <c r="D7" s="56"/>
      <c r="E7" s="56"/>
      <c r="F7" s="56"/>
      <c r="G7" s="56"/>
      <c r="H7" s="56"/>
      <c r="I7" s="56"/>
      <c r="J7" s="56"/>
      <c r="K7" s="56"/>
      <c r="L7" s="56"/>
      <c r="M7" s="56"/>
      <c r="N7" s="56"/>
      <c r="O7" s="56"/>
      <c r="P7" s="56"/>
      <c r="Q7" s="270"/>
      <c r="R7" s="275">
        <v>74</v>
      </c>
      <c r="S7" s="218"/>
      <c r="T7" s="218"/>
      <c r="U7" s="218"/>
      <c r="V7" s="218"/>
      <c r="W7" s="218"/>
      <c r="X7" s="218"/>
      <c r="Y7" s="280"/>
      <c r="Z7" s="283">
        <v>0</v>
      </c>
      <c r="AA7" s="283"/>
      <c r="AB7" s="283"/>
      <c r="AC7" s="283"/>
      <c r="AD7" s="288">
        <v>74</v>
      </c>
      <c r="AE7" s="288"/>
      <c r="AF7" s="288"/>
      <c r="AG7" s="288"/>
      <c r="AH7" s="288"/>
      <c r="AI7" s="288"/>
      <c r="AJ7" s="288"/>
      <c r="AK7" s="288"/>
      <c r="AL7" s="284">
        <v>0</v>
      </c>
      <c r="AM7" s="239"/>
      <c r="AN7" s="239"/>
      <c r="AO7" s="297"/>
      <c r="AP7" s="262" t="s">
        <v>327</v>
      </c>
      <c r="AQ7" s="56"/>
      <c r="AR7" s="56"/>
      <c r="AS7" s="56"/>
      <c r="AT7" s="56"/>
      <c r="AU7" s="56"/>
      <c r="AV7" s="56"/>
      <c r="AW7" s="56"/>
      <c r="AX7" s="56"/>
      <c r="AY7" s="56"/>
      <c r="AZ7" s="56"/>
      <c r="BA7" s="56"/>
      <c r="BB7" s="56"/>
      <c r="BC7" s="56"/>
      <c r="BD7" s="56"/>
      <c r="BE7" s="56"/>
      <c r="BF7" s="270"/>
      <c r="BG7" s="275">
        <v>148039</v>
      </c>
      <c r="BH7" s="218"/>
      <c r="BI7" s="218"/>
      <c r="BJ7" s="218"/>
      <c r="BK7" s="218"/>
      <c r="BL7" s="218"/>
      <c r="BM7" s="218"/>
      <c r="BN7" s="280"/>
      <c r="BO7" s="283">
        <v>19.899999999999999</v>
      </c>
      <c r="BP7" s="283"/>
      <c r="BQ7" s="283"/>
      <c r="BR7" s="283"/>
      <c r="BS7" s="288">
        <v>3080</v>
      </c>
      <c r="BT7" s="288"/>
      <c r="BU7" s="288"/>
      <c r="BV7" s="288"/>
      <c r="BW7" s="288"/>
      <c r="BX7" s="288"/>
      <c r="BY7" s="288"/>
      <c r="BZ7" s="288"/>
      <c r="CA7" s="288"/>
      <c r="CB7" s="326"/>
      <c r="CD7" s="262" t="s">
        <v>329</v>
      </c>
      <c r="CE7" s="56"/>
      <c r="CF7" s="56"/>
      <c r="CG7" s="56"/>
      <c r="CH7" s="56"/>
      <c r="CI7" s="56"/>
      <c r="CJ7" s="56"/>
      <c r="CK7" s="56"/>
      <c r="CL7" s="56"/>
      <c r="CM7" s="56"/>
      <c r="CN7" s="56"/>
      <c r="CO7" s="56"/>
      <c r="CP7" s="56"/>
      <c r="CQ7" s="270"/>
      <c r="CR7" s="275">
        <v>1745023</v>
      </c>
      <c r="CS7" s="218"/>
      <c r="CT7" s="218"/>
      <c r="CU7" s="218"/>
      <c r="CV7" s="218"/>
      <c r="CW7" s="218"/>
      <c r="CX7" s="218"/>
      <c r="CY7" s="280"/>
      <c r="CZ7" s="283">
        <v>19.600000000000001</v>
      </c>
      <c r="DA7" s="283"/>
      <c r="DB7" s="283"/>
      <c r="DC7" s="283"/>
      <c r="DD7" s="289">
        <v>48510</v>
      </c>
      <c r="DE7" s="218"/>
      <c r="DF7" s="218"/>
      <c r="DG7" s="218"/>
      <c r="DH7" s="218"/>
      <c r="DI7" s="218"/>
      <c r="DJ7" s="218"/>
      <c r="DK7" s="218"/>
      <c r="DL7" s="218"/>
      <c r="DM7" s="218"/>
      <c r="DN7" s="218"/>
      <c r="DO7" s="218"/>
      <c r="DP7" s="280"/>
      <c r="DQ7" s="289">
        <v>1154416</v>
      </c>
      <c r="DR7" s="218"/>
      <c r="DS7" s="218"/>
      <c r="DT7" s="218"/>
      <c r="DU7" s="218"/>
      <c r="DV7" s="218"/>
      <c r="DW7" s="218"/>
      <c r="DX7" s="218"/>
      <c r="DY7" s="218"/>
      <c r="DZ7" s="218"/>
      <c r="EA7" s="218"/>
      <c r="EB7" s="218"/>
      <c r="EC7" s="327"/>
    </row>
    <row r="8" spans="2:143" ht="11.25" customHeight="1">
      <c r="B8" s="262" t="s">
        <v>330</v>
      </c>
      <c r="C8" s="56"/>
      <c r="D8" s="56"/>
      <c r="E8" s="56"/>
      <c r="F8" s="56"/>
      <c r="G8" s="56"/>
      <c r="H8" s="56"/>
      <c r="I8" s="56"/>
      <c r="J8" s="56"/>
      <c r="K8" s="56"/>
      <c r="L8" s="56"/>
      <c r="M8" s="56"/>
      <c r="N8" s="56"/>
      <c r="O8" s="56"/>
      <c r="P8" s="56"/>
      <c r="Q8" s="270"/>
      <c r="R8" s="275">
        <v>973</v>
      </c>
      <c r="S8" s="218"/>
      <c r="T8" s="218"/>
      <c r="U8" s="218"/>
      <c r="V8" s="218"/>
      <c r="W8" s="218"/>
      <c r="X8" s="218"/>
      <c r="Y8" s="280"/>
      <c r="Z8" s="283">
        <v>0</v>
      </c>
      <c r="AA8" s="283"/>
      <c r="AB8" s="283"/>
      <c r="AC8" s="283"/>
      <c r="AD8" s="288">
        <v>973</v>
      </c>
      <c r="AE8" s="288"/>
      <c r="AF8" s="288"/>
      <c r="AG8" s="288"/>
      <c r="AH8" s="288"/>
      <c r="AI8" s="288"/>
      <c r="AJ8" s="288"/>
      <c r="AK8" s="288"/>
      <c r="AL8" s="284">
        <v>0</v>
      </c>
      <c r="AM8" s="239"/>
      <c r="AN8" s="239"/>
      <c r="AO8" s="297"/>
      <c r="AP8" s="262" t="s">
        <v>125</v>
      </c>
      <c r="AQ8" s="56"/>
      <c r="AR8" s="56"/>
      <c r="AS8" s="56"/>
      <c r="AT8" s="56"/>
      <c r="AU8" s="56"/>
      <c r="AV8" s="56"/>
      <c r="AW8" s="56"/>
      <c r="AX8" s="56"/>
      <c r="AY8" s="56"/>
      <c r="AZ8" s="56"/>
      <c r="BA8" s="56"/>
      <c r="BB8" s="56"/>
      <c r="BC8" s="56"/>
      <c r="BD8" s="56"/>
      <c r="BE8" s="56"/>
      <c r="BF8" s="270"/>
      <c r="BG8" s="275">
        <v>7066</v>
      </c>
      <c r="BH8" s="218"/>
      <c r="BI8" s="218"/>
      <c r="BJ8" s="218"/>
      <c r="BK8" s="218"/>
      <c r="BL8" s="218"/>
      <c r="BM8" s="218"/>
      <c r="BN8" s="280"/>
      <c r="BO8" s="283">
        <v>1</v>
      </c>
      <c r="BP8" s="283"/>
      <c r="BQ8" s="283"/>
      <c r="BR8" s="283"/>
      <c r="BS8" s="288" t="s">
        <v>199</v>
      </c>
      <c r="BT8" s="288"/>
      <c r="BU8" s="288"/>
      <c r="BV8" s="288"/>
      <c r="BW8" s="288"/>
      <c r="BX8" s="288"/>
      <c r="BY8" s="288"/>
      <c r="BZ8" s="288"/>
      <c r="CA8" s="288"/>
      <c r="CB8" s="326"/>
      <c r="CD8" s="262" t="s">
        <v>333</v>
      </c>
      <c r="CE8" s="56"/>
      <c r="CF8" s="56"/>
      <c r="CG8" s="56"/>
      <c r="CH8" s="56"/>
      <c r="CI8" s="56"/>
      <c r="CJ8" s="56"/>
      <c r="CK8" s="56"/>
      <c r="CL8" s="56"/>
      <c r="CM8" s="56"/>
      <c r="CN8" s="56"/>
      <c r="CO8" s="56"/>
      <c r="CP8" s="56"/>
      <c r="CQ8" s="270"/>
      <c r="CR8" s="275">
        <v>1378159</v>
      </c>
      <c r="CS8" s="218"/>
      <c r="CT8" s="218"/>
      <c r="CU8" s="218"/>
      <c r="CV8" s="218"/>
      <c r="CW8" s="218"/>
      <c r="CX8" s="218"/>
      <c r="CY8" s="280"/>
      <c r="CZ8" s="283">
        <v>15.5</v>
      </c>
      <c r="DA8" s="283"/>
      <c r="DB8" s="283"/>
      <c r="DC8" s="283"/>
      <c r="DD8" s="289">
        <v>4313</v>
      </c>
      <c r="DE8" s="218"/>
      <c r="DF8" s="218"/>
      <c r="DG8" s="218"/>
      <c r="DH8" s="218"/>
      <c r="DI8" s="218"/>
      <c r="DJ8" s="218"/>
      <c r="DK8" s="218"/>
      <c r="DL8" s="218"/>
      <c r="DM8" s="218"/>
      <c r="DN8" s="218"/>
      <c r="DO8" s="218"/>
      <c r="DP8" s="280"/>
      <c r="DQ8" s="289">
        <v>804959</v>
      </c>
      <c r="DR8" s="218"/>
      <c r="DS8" s="218"/>
      <c r="DT8" s="218"/>
      <c r="DU8" s="218"/>
      <c r="DV8" s="218"/>
      <c r="DW8" s="218"/>
      <c r="DX8" s="218"/>
      <c r="DY8" s="218"/>
      <c r="DZ8" s="218"/>
      <c r="EA8" s="218"/>
      <c r="EB8" s="218"/>
      <c r="EC8" s="327"/>
    </row>
    <row r="9" spans="2:143" ht="11.25" customHeight="1">
      <c r="B9" s="262" t="s">
        <v>332</v>
      </c>
      <c r="C9" s="56"/>
      <c r="D9" s="56"/>
      <c r="E9" s="56"/>
      <c r="F9" s="56"/>
      <c r="G9" s="56"/>
      <c r="H9" s="56"/>
      <c r="I9" s="56"/>
      <c r="J9" s="56"/>
      <c r="K9" s="56"/>
      <c r="L9" s="56"/>
      <c r="M9" s="56"/>
      <c r="N9" s="56"/>
      <c r="O9" s="56"/>
      <c r="P9" s="56"/>
      <c r="Q9" s="270"/>
      <c r="R9" s="275">
        <v>785</v>
      </c>
      <c r="S9" s="218"/>
      <c r="T9" s="218"/>
      <c r="U9" s="218"/>
      <c r="V9" s="218"/>
      <c r="W9" s="218"/>
      <c r="X9" s="218"/>
      <c r="Y9" s="280"/>
      <c r="Z9" s="283">
        <v>0</v>
      </c>
      <c r="AA9" s="283"/>
      <c r="AB9" s="283"/>
      <c r="AC9" s="283"/>
      <c r="AD9" s="288">
        <v>785</v>
      </c>
      <c r="AE9" s="288"/>
      <c r="AF9" s="288"/>
      <c r="AG9" s="288"/>
      <c r="AH9" s="288"/>
      <c r="AI9" s="288"/>
      <c r="AJ9" s="288"/>
      <c r="AK9" s="288"/>
      <c r="AL9" s="284">
        <v>0</v>
      </c>
      <c r="AM9" s="239"/>
      <c r="AN9" s="239"/>
      <c r="AO9" s="297"/>
      <c r="AP9" s="262" t="s">
        <v>334</v>
      </c>
      <c r="AQ9" s="56"/>
      <c r="AR9" s="56"/>
      <c r="AS9" s="56"/>
      <c r="AT9" s="56"/>
      <c r="AU9" s="56"/>
      <c r="AV9" s="56"/>
      <c r="AW9" s="56"/>
      <c r="AX9" s="56"/>
      <c r="AY9" s="56"/>
      <c r="AZ9" s="56"/>
      <c r="BA9" s="56"/>
      <c r="BB9" s="56"/>
      <c r="BC9" s="56"/>
      <c r="BD9" s="56"/>
      <c r="BE9" s="56"/>
      <c r="BF9" s="270"/>
      <c r="BG9" s="275">
        <v>126005</v>
      </c>
      <c r="BH9" s="218"/>
      <c r="BI9" s="218"/>
      <c r="BJ9" s="218"/>
      <c r="BK9" s="218"/>
      <c r="BL9" s="218"/>
      <c r="BM9" s="218"/>
      <c r="BN9" s="280"/>
      <c r="BO9" s="283">
        <v>16.899999999999999</v>
      </c>
      <c r="BP9" s="283"/>
      <c r="BQ9" s="283"/>
      <c r="BR9" s="283"/>
      <c r="BS9" s="288" t="s">
        <v>199</v>
      </c>
      <c r="BT9" s="288"/>
      <c r="BU9" s="288"/>
      <c r="BV9" s="288"/>
      <c r="BW9" s="288"/>
      <c r="BX9" s="288"/>
      <c r="BY9" s="288"/>
      <c r="BZ9" s="288"/>
      <c r="CA9" s="288"/>
      <c r="CB9" s="326"/>
      <c r="CD9" s="262" t="s">
        <v>337</v>
      </c>
      <c r="CE9" s="56"/>
      <c r="CF9" s="56"/>
      <c r="CG9" s="56"/>
      <c r="CH9" s="56"/>
      <c r="CI9" s="56"/>
      <c r="CJ9" s="56"/>
      <c r="CK9" s="56"/>
      <c r="CL9" s="56"/>
      <c r="CM9" s="56"/>
      <c r="CN9" s="56"/>
      <c r="CO9" s="56"/>
      <c r="CP9" s="56"/>
      <c r="CQ9" s="270"/>
      <c r="CR9" s="275">
        <v>813005</v>
      </c>
      <c r="CS9" s="218"/>
      <c r="CT9" s="218"/>
      <c r="CU9" s="218"/>
      <c r="CV9" s="218"/>
      <c r="CW9" s="218"/>
      <c r="CX9" s="218"/>
      <c r="CY9" s="280"/>
      <c r="CZ9" s="283">
        <v>9.1</v>
      </c>
      <c r="DA9" s="283"/>
      <c r="DB9" s="283"/>
      <c r="DC9" s="283"/>
      <c r="DD9" s="289">
        <v>19716</v>
      </c>
      <c r="DE9" s="218"/>
      <c r="DF9" s="218"/>
      <c r="DG9" s="218"/>
      <c r="DH9" s="218"/>
      <c r="DI9" s="218"/>
      <c r="DJ9" s="218"/>
      <c r="DK9" s="218"/>
      <c r="DL9" s="218"/>
      <c r="DM9" s="218"/>
      <c r="DN9" s="218"/>
      <c r="DO9" s="218"/>
      <c r="DP9" s="280"/>
      <c r="DQ9" s="289">
        <v>768423</v>
      </c>
      <c r="DR9" s="218"/>
      <c r="DS9" s="218"/>
      <c r="DT9" s="218"/>
      <c r="DU9" s="218"/>
      <c r="DV9" s="218"/>
      <c r="DW9" s="218"/>
      <c r="DX9" s="218"/>
      <c r="DY9" s="218"/>
      <c r="DZ9" s="218"/>
      <c r="EA9" s="218"/>
      <c r="EB9" s="218"/>
      <c r="EC9" s="327"/>
    </row>
    <row r="10" spans="2:143" ht="11.25" customHeight="1">
      <c r="B10" s="262" t="s">
        <v>133</v>
      </c>
      <c r="C10" s="56"/>
      <c r="D10" s="56"/>
      <c r="E10" s="56"/>
      <c r="F10" s="56"/>
      <c r="G10" s="56"/>
      <c r="H10" s="56"/>
      <c r="I10" s="56"/>
      <c r="J10" s="56"/>
      <c r="K10" s="56"/>
      <c r="L10" s="56"/>
      <c r="M10" s="56"/>
      <c r="N10" s="56"/>
      <c r="O10" s="56"/>
      <c r="P10" s="56"/>
      <c r="Q10" s="270"/>
      <c r="R10" s="275" t="s">
        <v>199</v>
      </c>
      <c r="S10" s="218"/>
      <c r="T10" s="218"/>
      <c r="U10" s="218"/>
      <c r="V10" s="218"/>
      <c r="W10" s="218"/>
      <c r="X10" s="218"/>
      <c r="Y10" s="280"/>
      <c r="Z10" s="283" t="s">
        <v>199</v>
      </c>
      <c r="AA10" s="283"/>
      <c r="AB10" s="283"/>
      <c r="AC10" s="283"/>
      <c r="AD10" s="288" t="s">
        <v>199</v>
      </c>
      <c r="AE10" s="288"/>
      <c r="AF10" s="288"/>
      <c r="AG10" s="288"/>
      <c r="AH10" s="288"/>
      <c r="AI10" s="288"/>
      <c r="AJ10" s="288"/>
      <c r="AK10" s="288"/>
      <c r="AL10" s="284" t="s">
        <v>199</v>
      </c>
      <c r="AM10" s="239"/>
      <c r="AN10" s="239"/>
      <c r="AO10" s="297"/>
      <c r="AP10" s="262" t="s">
        <v>188</v>
      </c>
      <c r="AQ10" s="56"/>
      <c r="AR10" s="56"/>
      <c r="AS10" s="56"/>
      <c r="AT10" s="56"/>
      <c r="AU10" s="56"/>
      <c r="AV10" s="56"/>
      <c r="AW10" s="56"/>
      <c r="AX10" s="56"/>
      <c r="AY10" s="56"/>
      <c r="AZ10" s="56"/>
      <c r="BA10" s="56"/>
      <c r="BB10" s="56"/>
      <c r="BC10" s="56"/>
      <c r="BD10" s="56"/>
      <c r="BE10" s="56"/>
      <c r="BF10" s="270"/>
      <c r="BG10" s="275">
        <v>10047</v>
      </c>
      <c r="BH10" s="218"/>
      <c r="BI10" s="218"/>
      <c r="BJ10" s="218"/>
      <c r="BK10" s="218"/>
      <c r="BL10" s="218"/>
      <c r="BM10" s="218"/>
      <c r="BN10" s="280"/>
      <c r="BO10" s="283">
        <v>1.4</v>
      </c>
      <c r="BP10" s="283"/>
      <c r="BQ10" s="283"/>
      <c r="BR10" s="283"/>
      <c r="BS10" s="288">
        <v>1674</v>
      </c>
      <c r="BT10" s="288"/>
      <c r="BU10" s="288"/>
      <c r="BV10" s="288"/>
      <c r="BW10" s="288"/>
      <c r="BX10" s="288"/>
      <c r="BY10" s="288"/>
      <c r="BZ10" s="288"/>
      <c r="CA10" s="288"/>
      <c r="CB10" s="326"/>
      <c r="CD10" s="262" t="s">
        <v>223</v>
      </c>
      <c r="CE10" s="56"/>
      <c r="CF10" s="56"/>
      <c r="CG10" s="56"/>
      <c r="CH10" s="56"/>
      <c r="CI10" s="56"/>
      <c r="CJ10" s="56"/>
      <c r="CK10" s="56"/>
      <c r="CL10" s="56"/>
      <c r="CM10" s="56"/>
      <c r="CN10" s="56"/>
      <c r="CO10" s="56"/>
      <c r="CP10" s="56"/>
      <c r="CQ10" s="270"/>
      <c r="CR10" s="275" t="s">
        <v>199</v>
      </c>
      <c r="CS10" s="218"/>
      <c r="CT10" s="218"/>
      <c r="CU10" s="218"/>
      <c r="CV10" s="218"/>
      <c r="CW10" s="218"/>
      <c r="CX10" s="218"/>
      <c r="CY10" s="280"/>
      <c r="CZ10" s="283" t="s">
        <v>199</v>
      </c>
      <c r="DA10" s="283"/>
      <c r="DB10" s="283"/>
      <c r="DC10" s="283"/>
      <c r="DD10" s="289" t="s">
        <v>199</v>
      </c>
      <c r="DE10" s="218"/>
      <c r="DF10" s="218"/>
      <c r="DG10" s="218"/>
      <c r="DH10" s="218"/>
      <c r="DI10" s="218"/>
      <c r="DJ10" s="218"/>
      <c r="DK10" s="218"/>
      <c r="DL10" s="218"/>
      <c r="DM10" s="218"/>
      <c r="DN10" s="218"/>
      <c r="DO10" s="218"/>
      <c r="DP10" s="280"/>
      <c r="DQ10" s="289" t="s">
        <v>199</v>
      </c>
      <c r="DR10" s="218"/>
      <c r="DS10" s="218"/>
      <c r="DT10" s="218"/>
      <c r="DU10" s="218"/>
      <c r="DV10" s="218"/>
      <c r="DW10" s="218"/>
      <c r="DX10" s="218"/>
      <c r="DY10" s="218"/>
      <c r="DZ10" s="218"/>
      <c r="EA10" s="218"/>
      <c r="EB10" s="218"/>
      <c r="EC10" s="327"/>
    </row>
    <row r="11" spans="2:143" ht="11.25" customHeight="1">
      <c r="B11" s="262" t="s">
        <v>102</v>
      </c>
      <c r="C11" s="56"/>
      <c r="D11" s="56"/>
      <c r="E11" s="56"/>
      <c r="F11" s="56"/>
      <c r="G11" s="56"/>
      <c r="H11" s="56"/>
      <c r="I11" s="56"/>
      <c r="J11" s="56"/>
      <c r="K11" s="56"/>
      <c r="L11" s="56"/>
      <c r="M11" s="56"/>
      <c r="N11" s="56"/>
      <c r="O11" s="56"/>
      <c r="P11" s="56"/>
      <c r="Q11" s="270"/>
      <c r="R11" s="275">
        <v>123429</v>
      </c>
      <c r="S11" s="218"/>
      <c r="T11" s="218"/>
      <c r="U11" s="218"/>
      <c r="V11" s="218"/>
      <c r="W11" s="218"/>
      <c r="X11" s="218"/>
      <c r="Y11" s="280"/>
      <c r="Z11" s="284">
        <v>1.3</v>
      </c>
      <c r="AA11" s="239"/>
      <c r="AB11" s="239"/>
      <c r="AC11" s="286"/>
      <c r="AD11" s="289">
        <v>123429</v>
      </c>
      <c r="AE11" s="218"/>
      <c r="AF11" s="218"/>
      <c r="AG11" s="218"/>
      <c r="AH11" s="218"/>
      <c r="AI11" s="218"/>
      <c r="AJ11" s="218"/>
      <c r="AK11" s="280"/>
      <c r="AL11" s="284">
        <v>2.4</v>
      </c>
      <c r="AM11" s="239"/>
      <c r="AN11" s="239"/>
      <c r="AO11" s="297"/>
      <c r="AP11" s="262" t="s">
        <v>339</v>
      </c>
      <c r="AQ11" s="56"/>
      <c r="AR11" s="56"/>
      <c r="AS11" s="56"/>
      <c r="AT11" s="56"/>
      <c r="AU11" s="56"/>
      <c r="AV11" s="56"/>
      <c r="AW11" s="56"/>
      <c r="AX11" s="56"/>
      <c r="AY11" s="56"/>
      <c r="AZ11" s="56"/>
      <c r="BA11" s="56"/>
      <c r="BB11" s="56"/>
      <c r="BC11" s="56"/>
      <c r="BD11" s="56"/>
      <c r="BE11" s="56"/>
      <c r="BF11" s="270"/>
      <c r="BG11" s="275">
        <v>4921</v>
      </c>
      <c r="BH11" s="218"/>
      <c r="BI11" s="218"/>
      <c r="BJ11" s="218"/>
      <c r="BK11" s="218"/>
      <c r="BL11" s="218"/>
      <c r="BM11" s="218"/>
      <c r="BN11" s="280"/>
      <c r="BO11" s="283">
        <v>0.7</v>
      </c>
      <c r="BP11" s="283"/>
      <c r="BQ11" s="283"/>
      <c r="BR11" s="283"/>
      <c r="BS11" s="288">
        <v>1406</v>
      </c>
      <c r="BT11" s="288"/>
      <c r="BU11" s="288"/>
      <c r="BV11" s="288"/>
      <c r="BW11" s="288"/>
      <c r="BX11" s="288"/>
      <c r="BY11" s="288"/>
      <c r="BZ11" s="288"/>
      <c r="CA11" s="288"/>
      <c r="CB11" s="326"/>
      <c r="CD11" s="262" t="s">
        <v>342</v>
      </c>
      <c r="CE11" s="56"/>
      <c r="CF11" s="56"/>
      <c r="CG11" s="56"/>
      <c r="CH11" s="56"/>
      <c r="CI11" s="56"/>
      <c r="CJ11" s="56"/>
      <c r="CK11" s="56"/>
      <c r="CL11" s="56"/>
      <c r="CM11" s="56"/>
      <c r="CN11" s="56"/>
      <c r="CO11" s="56"/>
      <c r="CP11" s="56"/>
      <c r="CQ11" s="270"/>
      <c r="CR11" s="275">
        <v>1202868</v>
      </c>
      <c r="CS11" s="218"/>
      <c r="CT11" s="218"/>
      <c r="CU11" s="218"/>
      <c r="CV11" s="218"/>
      <c r="CW11" s="218"/>
      <c r="CX11" s="218"/>
      <c r="CY11" s="280"/>
      <c r="CZ11" s="283">
        <v>13.5</v>
      </c>
      <c r="DA11" s="283"/>
      <c r="DB11" s="283"/>
      <c r="DC11" s="283"/>
      <c r="DD11" s="289">
        <v>364456</v>
      </c>
      <c r="DE11" s="218"/>
      <c r="DF11" s="218"/>
      <c r="DG11" s="218"/>
      <c r="DH11" s="218"/>
      <c r="DI11" s="218"/>
      <c r="DJ11" s="218"/>
      <c r="DK11" s="218"/>
      <c r="DL11" s="218"/>
      <c r="DM11" s="218"/>
      <c r="DN11" s="218"/>
      <c r="DO11" s="218"/>
      <c r="DP11" s="280"/>
      <c r="DQ11" s="289">
        <v>682061</v>
      </c>
      <c r="DR11" s="218"/>
      <c r="DS11" s="218"/>
      <c r="DT11" s="218"/>
      <c r="DU11" s="218"/>
      <c r="DV11" s="218"/>
      <c r="DW11" s="218"/>
      <c r="DX11" s="218"/>
      <c r="DY11" s="218"/>
      <c r="DZ11" s="218"/>
      <c r="EA11" s="218"/>
      <c r="EB11" s="218"/>
      <c r="EC11" s="327"/>
    </row>
    <row r="12" spans="2:143" ht="11.25" customHeight="1">
      <c r="B12" s="262" t="s">
        <v>147</v>
      </c>
      <c r="C12" s="56"/>
      <c r="D12" s="56"/>
      <c r="E12" s="56"/>
      <c r="F12" s="56"/>
      <c r="G12" s="56"/>
      <c r="H12" s="56"/>
      <c r="I12" s="56"/>
      <c r="J12" s="56"/>
      <c r="K12" s="56"/>
      <c r="L12" s="56"/>
      <c r="M12" s="56"/>
      <c r="N12" s="56"/>
      <c r="O12" s="56"/>
      <c r="P12" s="56"/>
      <c r="Q12" s="270"/>
      <c r="R12" s="275" t="s">
        <v>199</v>
      </c>
      <c r="S12" s="218"/>
      <c r="T12" s="218"/>
      <c r="U12" s="218"/>
      <c r="V12" s="218"/>
      <c r="W12" s="218"/>
      <c r="X12" s="218"/>
      <c r="Y12" s="280"/>
      <c r="Z12" s="283" t="s">
        <v>199</v>
      </c>
      <c r="AA12" s="283"/>
      <c r="AB12" s="283"/>
      <c r="AC12" s="283"/>
      <c r="AD12" s="288" t="s">
        <v>199</v>
      </c>
      <c r="AE12" s="288"/>
      <c r="AF12" s="288"/>
      <c r="AG12" s="288"/>
      <c r="AH12" s="288"/>
      <c r="AI12" s="288"/>
      <c r="AJ12" s="288"/>
      <c r="AK12" s="288"/>
      <c r="AL12" s="284" t="s">
        <v>199</v>
      </c>
      <c r="AM12" s="239"/>
      <c r="AN12" s="239"/>
      <c r="AO12" s="297"/>
      <c r="AP12" s="262" t="s">
        <v>343</v>
      </c>
      <c r="AQ12" s="56"/>
      <c r="AR12" s="56"/>
      <c r="AS12" s="56"/>
      <c r="AT12" s="56"/>
      <c r="AU12" s="56"/>
      <c r="AV12" s="56"/>
      <c r="AW12" s="56"/>
      <c r="AX12" s="56"/>
      <c r="AY12" s="56"/>
      <c r="AZ12" s="56"/>
      <c r="BA12" s="56"/>
      <c r="BB12" s="56"/>
      <c r="BC12" s="56"/>
      <c r="BD12" s="56"/>
      <c r="BE12" s="56"/>
      <c r="BF12" s="270"/>
      <c r="BG12" s="275">
        <v>543504</v>
      </c>
      <c r="BH12" s="218"/>
      <c r="BI12" s="218"/>
      <c r="BJ12" s="218"/>
      <c r="BK12" s="218"/>
      <c r="BL12" s="218"/>
      <c r="BM12" s="218"/>
      <c r="BN12" s="280"/>
      <c r="BO12" s="283">
        <v>73.099999999999994</v>
      </c>
      <c r="BP12" s="283"/>
      <c r="BQ12" s="283"/>
      <c r="BR12" s="283"/>
      <c r="BS12" s="288">
        <v>94513</v>
      </c>
      <c r="BT12" s="288"/>
      <c r="BU12" s="288"/>
      <c r="BV12" s="288"/>
      <c r="BW12" s="288"/>
      <c r="BX12" s="288"/>
      <c r="BY12" s="288"/>
      <c r="BZ12" s="288"/>
      <c r="CA12" s="288"/>
      <c r="CB12" s="326"/>
      <c r="CD12" s="262" t="s">
        <v>88</v>
      </c>
      <c r="CE12" s="56"/>
      <c r="CF12" s="56"/>
      <c r="CG12" s="56"/>
      <c r="CH12" s="56"/>
      <c r="CI12" s="56"/>
      <c r="CJ12" s="56"/>
      <c r="CK12" s="56"/>
      <c r="CL12" s="56"/>
      <c r="CM12" s="56"/>
      <c r="CN12" s="56"/>
      <c r="CO12" s="56"/>
      <c r="CP12" s="56"/>
      <c r="CQ12" s="270"/>
      <c r="CR12" s="275">
        <v>289260</v>
      </c>
      <c r="CS12" s="218"/>
      <c r="CT12" s="218"/>
      <c r="CU12" s="218"/>
      <c r="CV12" s="218"/>
      <c r="CW12" s="218"/>
      <c r="CX12" s="218"/>
      <c r="CY12" s="280"/>
      <c r="CZ12" s="283">
        <v>3.2</v>
      </c>
      <c r="DA12" s="283"/>
      <c r="DB12" s="283"/>
      <c r="DC12" s="283"/>
      <c r="DD12" s="289">
        <v>46832</v>
      </c>
      <c r="DE12" s="218"/>
      <c r="DF12" s="218"/>
      <c r="DG12" s="218"/>
      <c r="DH12" s="218"/>
      <c r="DI12" s="218"/>
      <c r="DJ12" s="218"/>
      <c r="DK12" s="218"/>
      <c r="DL12" s="218"/>
      <c r="DM12" s="218"/>
      <c r="DN12" s="218"/>
      <c r="DO12" s="218"/>
      <c r="DP12" s="280"/>
      <c r="DQ12" s="289">
        <v>215867</v>
      </c>
      <c r="DR12" s="218"/>
      <c r="DS12" s="218"/>
      <c r="DT12" s="218"/>
      <c r="DU12" s="218"/>
      <c r="DV12" s="218"/>
      <c r="DW12" s="218"/>
      <c r="DX12" s="218"/>
      <c r="DY12" s="218"/>
      <c r="DZ12" s="218"/>
      <c r="EA12" s="218"/>
      <c r="EB12" s="218"/>
      <c r="EC12" s="327"/>
    </row>
    <row r="13" spans="2:143" ht="11.25" customHeight="1">
      <c r="B13" s="262" t="s">
        <v>344</v>
      </c>
      <c r="C13" s="56"/>
      <c r="D13" s="56"/>
      <c r="E13" s="56"/>
      <c r="F13" s="56"/>
      <c r="G13" s="56"/>
      <c r="H13" s="56"/>
      <c r="I13" s="56"/>
      <c r="J13" s="56"/>
      <c r="K13" s="56"/>
      <c r="L13" s="56"/>
      <c r="M13" s="56"/>
      <c r="N13" s="56"/>
      <c r="O13" s="56"/>
      <c r="P13" s="56"/>
      <c r="Q13" s="270"/>
      <c r="R13" s="275" t="s">
        <v>199</v>
      </c>
      <c r="S13" s="218"/>
      <c r="T13" s="218"/>
      <c r="U13" s="218"/>
      <c r="V13" s="218"/>
      <c r="W13" s="218"/>
      <c r="X13" s="218"/>
      <c r="Y13" s="280"/>
      <c r="Z13" s="283" t="s">
        <v>199</v>
      </c>
      <c r="AA13" s="283"/>
      <c r="AB13" s="283"/>
      <c r="AC13" s="283"/>
      <c r="AD13" s="288" t="s">
        <v>199</v>
      </c>
      <c r="AE13" s="288"/>
      <c r="AF13" s="288"/>
      <c r="AG13" s="288"/>
      <c r="AH13" s="288"/>
      <c r="AI13" s="288"/>
      <c r="AJ13" s="288"/>
      <c r="AK13" s="288"/>
      <c r="AL13" s="284" t="s">
        <v>199</v>
      </c>
      <c r="AM13" s="239"/>
      <c r="AN13" s="239"/>
      <c r="AO13" s="297"/>
      <c r="AP13" s="262" t="s">
        <v>346</v>
      </c>
      <c r="AQ13" s="56"/>
      <c r="AR13" s="56"/>
      <c r="AS13" s="56"/>
      <c r="AT13" s="56"/>
      <c r="AU13" s="56"/>
      <c r="AV13" s="56"/>
      <c r="AW13" s="56"/>
      <c r="AX13" s="56"/>
      <c r="AY13" s="56"/>
      <c r="AZ13" s="56"/>
      <c r="BA13" s="56"/>
      <c r="BB13" s="56"/>
      <c r="BC13" s="56"/>
      <c r="BD13" s="56"/>
      <c r="BE13" s="56"/>
      <c r="BF13" s="270"/>
      <c r="BG13" s="275">
        <v>537917</v>
      </c>
      <c r="BH13" s="218"/>
      <c r="BI13" s="218"/>
      <c r="BJ13" s="218"/>
      <c r="BK13" s="218"/>
      <c r="BL13" s="218"/>
      <c r="BM13" s="218"/>
      <c r="BN13" s="280"/>
      <c r="BO13" s="283">
        <v>72.3</v>
      </c>
      <c r="BP13" s="283"/>
      <c r="BQ13" s="283"/>
      <c r="BR13" s="283"/>
      <c r="BS13" s="288">
        <v>94513</v>
      </c>
      <c r="BT13" s="288"/>
      <c r="BU13" s="288"/>
      <c r="BV13" s="288"/>
      <c r="BW13" s="288"/>
      <c r="BX13" s="288"/>
      <c r="BY13" s="288"/>
      <c r="BZ13" s="288"/>
      <c r="CA13" s="288"/>
      <c r="CB13" s="326"/>
      <c r="CD13" s="262" t="s">
        <v>347</v>
      </c>
      <c r="CE13" s="56"/>
      <c r="CF13" s="56"/>
      <c r="CG13" s="56"/>
      <c r="CH13" s="56"/>
      <c r="CI13" s="56"/>
      <c r="CJ13" s="56"/>
      <c r="CK13" s="56"/>
      <c r="CL13" s="56"/>
      <c r="CM13" s="56"/>
      <c r="CN13" s="56"/>
      <c r="CO13" s="56"/>
      <c r="CP13" s="56"/>
      <c r="CQ13" s="270"/>
      <c r="CR13" s="275">
        <v>842716</v>
      </c>
      <c r="CS13" s="218"/>
      <c r="CT13" s="218"/>
      <c r="CU13" s="218"/>
      <c r="CV13" s="218"/>
      <c r="CW13" s="218"/>
      <c r="CX13" s="218"/>
      <c r="CY13" s="280"/>
      <c r="CZ13" s="283">
        <v>9.5</v>
      </c>
      <c r="DA13" s="283"/>
      <c r="DB13" s="283"/>
      <c r="DC13" s="283"/>
      <c r="DD13" s="289">
        <v>691914</v>
      </c>
      <c r="DE13" s="218"/>
      <c r="DF13" s="218"/>
      <c r="DG13" s="218"/>
      <c r="DH13" s="218"/>
      <c r="DI13" s="218"/>
      <c r="DJ13" s="218"/>
      <c r="DK13" s="218"/>
      <c r="DL13" s="218"/>
      <c r="DM13" s="218"/>
      <c r="DN13" s="218"/>
      <c r="DO13" s="218"/>
      <c r="DP13" s="280"/>
      <c r="DQ13" s="289">
        <v>363755</v>
      </c>
      <c r="DR13" s="218"/>
      <c r="DS13" s="218"/>
      <c r="DT13" s="218"/>
      <c r="DU13" s="218"/>
      <c r="DV13" s="218"/>
      <c r="DW13" s="218"/>
      <c r="DX13" s="218"/>
      <c r="DY13" s="218"/>
      <c r="DZ13" s="218"/>
      <c r="EA13" s="218"/>
      <c r="EB13" s="218"/>
      <c r="EC13" s="327"/>
    </row>
    <row r="14" spans="2:143" ht="11.25" customHeight="1">
      <c r="B14" s="262" t="s">
        <v>349</v>
      </c>
      <c r="C14" s="56"/>
      <c r="D14" s="56"/>
      <c r="E14" s="56"/>
      <c r="F14" s="56"/>
      <c r="G14" s="56"/>
      <c r="H14" s="56"/>
      <c r="I14" s="56"/>
      <c r="J14" s="56"/>
      <c r="K14" s="56"/>
      <c r="L14" s="56"/>
      <c r="M14" s="56"/>
      <c r="N14" s="56"/>
      <c r="O14" s="56"/>
      <c r="P14" s="56"/>
      <c r="Q14" s="270"/>
      <c r="R14" s="275" t="s">
        <v>199</v>
      </c>
      <c r="S14" s="218"/>
      <c r="T14" s="218"/>
      <c r="U14" s="218"/>
      <c r="V14" s="218"/>
      <c r="W14" s="218"/>
      <c r="X14" s="218"/>
      <c r="Y14" s="280"/>
      <c r="Z14" s="283" t="s">
        <v>199</v>
      </c>
      <c r="AA14" s="283"/>
      <c r="AB14" s="283"/>
      <c r="AC14" s="283"/>
      <c r="AD14" s="288" t="s">
        <v>199</v>
      </c>
      <c r="AE14" s="288"/>
      <c r="AF14" s="288"/>
      <c r="AG14" s="288"/>
      <c r="AH14" s="288"/>
      <c r="AI14" s="288"/>
      <c r="AJ14" s="288"/>
      <c r="AK14" s="288"/>
      <c r="AL14" s="284" t="s">
        <v>199</v>
      </c>
      <c r="AM14" s="239"/>
      <c r="AN14" s="239"/>
      <c r="AO14" s="297"/>
      <c r="AP14" s="262" t="s">
        <v>215</v>
      </c>
      <c r="AQ14" s="56"/>
      <c r="AR14" s="56"/>
      <c r="AS14" s="56"/>
      <c r="AT14" s="56"/>
      <c r="AU14" s="56"/>
      <c r="AV14" s="56"/>
      <c r="AW14" s="56"/>
      <c r="AX14" s="56"/>
      <c r="AY14" s="56"/>
      <c r="AZ14" s="56"/>
      <c r="BA14" s="56"/>
      <c r="BB14" s="56"/>
      <c r="BC14" s="56"/>
      <c r="BD14" s="56"/>
      <c r="BE14" s="56"/>
      <c r="BF14" s="270"/>
      <c r="BG14" s="275">
        <v>24773</v>
      </c>
      <c r="BH14" s="218"/>
      <c r="BI14" s="218"/>
      <c r="BJ14" s="218"/>
      <c r="BK14" s="218"/>
      <c r="BL14" s="218"/>
      <c r="BM14" s="218"/>
      <c r="BN14" s="280"/>
      <c r="BO14" s="283">
        <v>3.3</v>
      </c>
      <c r="BP14" s="283"/>
      <c r="BQ14" s="283"/>
      <c r="BR14" s="283"/>
      <c r="BS14" s="288" t="s">
        <v>199</v>
      </c>
      <c r="BT14" s="288"/>
      <c r="BU14" s="288"/>
      <c r="BV14" s="288"/>
      <c r="BW14" s="288"/>
      <c r="BX14" s="288"/>
      <c r="BY14" s="288"/>
      <c r="BZ14" s="288"/>
      <c r="CA14" s="288"/>
      <c r="CB14" s="326"/>
      <c r="CD14" s="262" t="s">
        <v>67</v>
      </c>
      <c r="CE14" s="56"/>
      <c r="CF14" s="56"/>
      <c r="CG14" s="56"/>
      <c r="CH14" s="56"/>
      <c r="CI14" s="56"/>
      <c r="CJ14" s="56"/>
      <c r="CK14" s="56"/>
      <c r="CL14" s="56"/>
      <c r="CM14" s="56"/>
      <c r="CN14" s="56"/>
      <c r="CO14" s="56"/>
      <c r="CP14" s="56"/>
      <c r="CQ14" s="270"/>
      <c r="CR14" s="275">
        <v>279855</v>
      </c>
      <c r="CS14" s="218"/>
      <c r="CT14" s="218"/>
      <c r="CU14" s="218"/>
      <c r="CV14" s="218"/>
      <c r="CW14" s="218"/>
      <c r="CX14" s="218"/>
      <c r="CY14" s="280"/>
      <c r="CZ14" s="283">
        <v>3.1</v>
      </c>
      <c r="DA14" s="283"/>
      <c r="DB14" s="283"/>
      <c r="DC14" s="283"/>
      <c r="DD14" s="289">
        <v>36350</v>
      </c>
      <c r="DE14" s="218"/>
      <c r="DF14" s="218"/>
      <c r="DG14" s="218"/>
      <c r="DH14" s="218"/>
      <c r="DI14" s="218"/>
      <c r="DJ14" s="218"/>
      <c r="DK14" s="218"/>
      <c r="DL14" s="218"/>
      <c r="DM14" s="218"/>
      <c r="DN14" s="218"/>
      <c r="DO14" s="218"/>
      <c r="DP14" s="280"/>
      <c r="DQ14" s="289">
        <v>112258</v>
      </c>
      <c r="DR14" s="218"/>
      <c r="DS14" s="218"/>
      <c r="DT14" s="218"/>
      <c r="DU14" s="218"/>
      <c r="DV14" s="218"/>
      <c r="DW14" s="218"/>
      <c r="DX14" s="218"/>
      <c r="DY14" s="218"/>
      <c r="DZ14" s="218"/>
      <c r="EA14" s="218"/>
      <c r="EB14" s="218"/>
      <c r="EC14" s="327"/>
    </row>
    <row r="15" spans="2:143" ht="11.25" customHeight="1">
      <c r="B15" s="262" t="s">
        <v>319</v>
      </c>
      <c r="C15" s="56"/>
      <c r="D15" s="56"/>
      <c r="E15" s="56"/>
      <c r="F15" s="56"/>
      <c r="G15" s="56"/>
      <c r="H15" s="56"/>
      <c r="I15" s="56"/>
      <c r="J15" s="56"/>
      <c r="K15" s="56"/>
      <c r="L15" s="56"/>
      <c r="M15" s="56"/>
      <c r="N15" s="56"/>
      <c r="O15" s="56"/>
      <c r="P15" s="56"/>
      <c r="Q15" s="270"/>
      <c r="R15" s="275" t="s">
        <v>199</v>
      </c>
      <c r="S15" s="218"/>
      <c r="T15" s="218"/>
      <c r="U15" s="218"/>
      <c r="V15" s="218"/>
      <c r="W15" s="218"/>
      <c r="X15" s="218"/>
      <c r="Y15" s="280"/>
      <c r="Z15" s="283" t="s">
        <v>199</v>
      </c>
      <c r="AA15" s="283"/>
      <c r="AB15" s="283"/>
      <c r="AC15" s="283"/>
      <c r="AD15" s="288" t="s">
        <v>199</v>
      </c>
      <c r="AE15" s="288"/>
      <c r="AF15" s="288"/>
      <c r="AG15" s="288"/>
      <c r="AH15" s="288"/>
      <c r="AI15" s="288"/>
      <c r="AJ15" s="288"/>
      <c r="AK15" s="288"/>
      <c r="AL15" s="284" t="s">
        <v>199</v>
      </c>
      <c r="AM15" s="239"/>
      <c r="AN15" s="239"/>
      <c r="AO15" s="297"/>
      <c r="AP15" s="262" t="s">
        <v>350</v>
      </c>
      <c r="AQ15" s="56"/>
      <c r="AR15" s="56"/>
      <c r="AS15" s="56"/>
      <c r="AT15" s="56"/>
      <c r="AU15" s="56"/>
      <c r="AV15" s="56"/>
      <c r="AW15" s="56"/>
      <c r="AX15" s="56"/>
      <c r="AY15" s="56"/>
      <c r="AZ15" s="56"/>
      <c r="BA15" s="56"/>
      <c r="BB15" s="56"/>
      <c r="BC15" s="56"/>
      <c r="BD15" s="56"/>
      <c r="BE15" s="56"/>
      <c r="BF15" s="270"/>
      <c r="BG15" s="275">
        <v>17750</v>
      </c>
      <c r="BH15" s="218"/>
      <c r="BI15" s="218"/>
      <c r="BJ15" s="218"/>
      <c r="BK15" s="218"/>
      <c r="BL15" s="218"/>
      <c r="BM15" s="218"/>
      <c r="BN15" s="280"/>
      <c r="BO15" s="283">
        <v>2.4</v>
      </c>
      <c r="BP15" s="283"/>
      <c r="BQ15" s="283"/>
      <c r="BR15" s="283"/>
      <c r="BS15" s="288" t="s">
        <v>199</v>
      </c>
      <c r="BT15" s="288"/>
      <c r="BU15" s="288"/>
      <c r="BV15" s="288"/>
      <c r="BW15" s="288"/>
      <c r="BX15" s="288"/>
      <c r="BY15" s="288"/>
      <c r="BZ15" s="288"/>
      <c r="CA15" s="288"/>
      <c r="CB15" s="326"/>
      <c r="CD15" s="262" t="s">
        <v>351</v>
      </c>
      <c r="CE15" s="56"/>
      <c r="CF15" s="56"/>
      <c r="CG15" s="56"/>
      <c r="CH15" s="56"/>
      <c r="CI15" s="56"/>
      <c r="CJ15" s="56"/>
      <c r="CK15" s="56"/>
      <c r="CL15" s="56"/>
      <c r="CM15" s="56"/>
      <c r="CN15" s="56"/>
      <c r="CO15" s="56"/>
      <c r="CP15" s="56"/>
      <c r="CQ15" s="270"/>
      <c r="CR15" s="275">
        <v>482936</v>
      </c>
      <c r="CS15" s="218"/>
      <c r="CT15" s="218"/>
      <c r="CU15" s="218"/>
      <c r="CV15" s="218"/>
      <c r="CW15" s="218"/>
      <c r="CX15" s="218"/>
      <c r="CY15" s="280"/>
      <c r="CZ15" s="283">
        <v>5.4</v>
      </c>
      <c r="DA15" s="283"/>
      <c r="DB15" s="283"/>
      <c r="DC15" s="283"/>
      <c r="DD15" s="289">
        <v>58362</v>
      </c>
      <c r="DE15" s="218"/>
      <c r="DF15" s="218"/>
      <c r="DG15" s="218"/>
      <c r="DH15" s="218"/>
      <c r="DI15" s="218"/>
      <c r="DJ15" s="218"/>
      <c r="DK15" s="218"/>
      <c r="DL15" s="218"/>
      <c r="DM15" s="218"/>
      <c r="DN15" s="218"/>
      <c r="DO15" s="218"/>
      <c r="DP15" s="280"/>
      <c r="DQ15" s="289">
        <v>444433</v>
      </c>
      <c r="DR15" s="218"/>
      <c r="DS15" s="218"/>
      <c r="DT15" s="218"/>
      <c r="DU15" s="218"/>
      <c r="DV15" s="218"/>
      <c r="DW15" s="218"/>
      <c r="DX15" s="218"/>
      <c r="DY15" s="218"/>
      <c r="DZ15" s="218"/>
      <c r="EA15" s="218"/>
      <c r="EB15" s="218"/>
      <c r="EC15" s="327"/>
    </row>
    <row r="16" spans="2:143" ht="11.25" customHeight="1">
      <c r="B16" s="262" t="s">
        <v>352</v>
      </c>
      <c r="C16" s="56"/>
      <c r="D16" s="56"/>
      <c r="E16" s="56"/>
      <c r="F16" s="56"/>
      <c r="G16" s="56"/>
      <c r="H16" s="56"/>
      <c r="I16" s="56"/>
      <c r="J16" s="56"/>
      <c r="K16" s="56"/>
      <c r="L16" s="56"/>
      <c r="M16" s="56"/>
      <c r="N16" s="56"/>
      <c r="O16" s="56"/>
      <c r="P16" s="56"/>
      <c r="Q16" s="270"/>
      <c r="R16" s="275">
        <v>6699</v>
      </c>
      <c r="S16" s="218"/>
      <c r="T16" s="218"/>
      <c r="U16" s="218"/>
      <c r="V16" s="218"/>
      <c r="W16" s="218"/>
      <c r="X16" s="218"/>
      <c r="Y16" s="280"/>
      <c r="Z16" s="283">
        <v>0.1</v>
      </c>
      <c r="AA16" s="283"/>
      <c r="AB16" s="283"/>
      <c r="AC16" s="283"/>
      <c r="AD16" s="288">
        <v>6699</v>
      </c>
      <c r="AE16" s="288"/>
      <c r="AF16" s="288"/>
      <c r="AG16" s="288"/>
      <c r="AH16" s="288"/>
      <c r="AI16" s="288"/>
      <c r="AJ16" s="288"/>
      <c r="AK16" s="288"/>
      <c r="AL16" s="284">
        <v>0.1</v>
      </c>
      <c r="AM16" s="239"/>
      <c r="AN16" s="239"/>
      <c r="AO16" s="297"/>
      <c r="AP16" s="262" t="s">
        <v>353</v>
      </c>
      <c r="AQ16" s="56"/>
      <c r="AR16" s="56"/>
      <c r="AS16" s="56"/>
      <c r="AT16" s="56"/>
      <c r="AU16" s="56"/>
      <c r="AV16" s="56"/>
      <c r="AW16" s="56"/>
      <c r="AX16" s="56"/>
      <c r="AY16" s="56"/>
      <c r="AZ16" s="56"/>
      <c r="BA16" s="56"/>
      <c r="BB16" s="56"/>
      <c r="BC16" s="56"/>
      <c r="BD16" s="56"/>
      <c r="BE16" s="56"/>
      <c r="BF16" s="270"/>
      <c r="BG16" s="275" t="s">
        <v>199</v>
      </c>
      <c r="BH16" s="218"/>
      <c r="BI16" s="218"/>
      <c r="BJ16" s="218"/>
      <c r="BK16" s="218"/>
      <c r="BL16" s="218"/>
      <c r="BM16" s="218"/>
      <c r="BN16" s="280"/>
      <c r="BO16" s="283" t="s">
        <v>199</v>
      </c>
      <c r="BP16" s="283"/>
      <c r="BQ16" s="283"/>
      <c r="BR16" s="283"/>
      <c r="BS16" s="288" t="s">
        <v>199</v>
      </c>
      <c r="BT16" s="288"/>
      <c r="BU16" s="288"/>
      <c r="BV16" s="288"/>
      <c r="BW16" s="288"/>
      <c r="BX16" s="288"/>
      <c r="BY16" s="288"/>
      <c r="BZ16" s="288"/>
      <c r="CA16" s="288"/>
      <c r="CB16" s="326"/>
      <c r="CD16" s="262" t="s">
        <v>354</v>
      </c>
      <c r="CE16" s="56"/>
      <c r="CF16" s="56"/>
      <c r="CG16" s="56"/>
      <c r="CH16" s="56"/>
      <c r="CI16" s="56"/>
      <c r="CJ16" s="56"/>
      <c r="CK16" s="56"/>
      <c r="CL16" s="56"/>
      <c r="CM16" s="56"/>
      <c r="CN16" s="56"/>
      <c r="CO16" s="56"/>
      <c r="CP16" s="56"/>
      <c r="CQ16" s="270"/>
      <c r="CR16" s="275">
        <v>725693</v>
      </c>
      <c r="CS16" s="218"/>
      <c r="CT16" s="218"/>
      <c r="CU16" s="218"/>
      <c r="CV16" s="218"/>
      <c r="CW16" s="218"/>
      <c r="CX16" s="218"/>
      <c r="CY16" s="280"/>
      <c r="CZ16" s="283">
        <v>8.1999999999999993</v>
      </c>
      <c r="DA16" s="283"/>
      <c r="DB16" s="283"/>
      <c r="DC16" s="283"/>
      <c r="DD16" s="289" t="s">
        <v>199</v>
      </c>
      <c r="DE16" s="218"/>
      <c r="DF16" s="218"/>
      <c r="DG16" s="218"/>
      <c r="DH16" s="218"/>
      <c r="DI16" s="218"/>
      <c r="DJ16" s="218"/>
      <c r="DK16" s="218"/>
      <c r="DL16" s="218"/>
      <c r="DM16" s="218"/>
      <c r="DN16" s="218"/>
      <c r="DO16" s="218"/>
      <c r="DP16" s="280"/>
      <c r="DQ16" s="289">
        <v>149306</v>
      </c>
      <c r="DR16" s="218"/>
      <c r="DS16" s="218"/>
      <c r="DT16" s="218"/>
      <c r="DU16" s="218"/>
      <c r="DV16" s="218"/>
      <c r="DW16" s="218"/>
      <c r="DX16" s="218"/>
      <c r="DY16" s="218"/>
      <c r="DZ16" s="218"/>
      <c r="EA16" s="218"/>
      <c r="EB16" s="218"/>
      <c r="EC16" s="327"/>
    </row>
    <row r="17" spans="2:133" ht="11.25" customHeight="1">
      <c r="B17" s="262" t="s">
        <v>355</v>
      </c>
      <c r="C17" s="56"/>
      <c r="D17" s="56"/>
      <c r="E17" s="56"/>
      <c r="F17" s="56"/>
      <c r="G17" s="56"/>
      <c r="H17" s="56"/>
      <c r="I17" s="56"/>
      <c r="J17" s="56"/>
      <c r="K17" s="56"/>
      <c r="L17" s="56"/>
      <c r="M17" s="56"/>
      <c r="N17" s="56"/>
      <c r="O17" s="56"/>
      <c r="P17" s="56"/>
      <c r="Q17" s="270"/>
      <c r="R17" s="275">
        <v>6459</v>
      </c>
      <c r="S17" s="218"/>
      <c r="T17" s="218"/>
      <c r="U17" s="218"/>
      <c r="V17" s="218"/>
      <c r="W17" s="218"/>
      <c r="X17" s="218"/>
      <c r="Y17" s="280"/>
      <c r="Z17" s="283">
        <v>0.1</v>
      </c>
      <c r="AA17" s="283"/>
      <c r="AB17" s="283"/>
      <c r="AC17" s="283"/>
      <c r="AD17" s="288">
        <v>6459</v>
      </c>
      <c r="AE17" s="288"/>
      <c r="AF17" s="288"/>
      <c r="AG17" s="288"/>
      <c r="AH17" s="288"/>
      <c r="AI17" s="288"/>
      <c r="AJ17" s="288"/>
      <c r="AK17" s="288"/>
      <c r="AL17" s="284">
        <v>0.1</v>
      </c>
      <c r="AM17" s="239"/>
      <c r="AN17" s="239"/>
      <c r="AO17" s="297"/>
      <c r="AP17" s="262" t="s">
        <v>356</v>
      </c>
      <c r="AQ17" s="56"/>
      <c r="AR17" s="56"/>
      <c r="AS17" s="56"/>
      <c r="AT17" s="56"/>
      <c r="AU17" s="56"/>
      <c r="AV17" s="56"/>
      <c r="AW17" s="56"/>
      <c r="AX17" s="56"/>
      <c r="AY17" s="56"/>
      <c r="AZ17" s="56"/>
      <c r="BA17" s="56"/>
      <c r="BB17" s="56"/>
      <c r="BC17" s="56"/>
      <c r="BD17" s="56"/>
      <c r="BE17" s="56"/>
      <c r="BF17" s="270"/>
      <c r="BG17" s="275" t="s">
        <v>199</v>
      </c>
      <c r="BH17" s="218"/>
      <c r="BI17" s="218"/>
      <c r="BJ17" s="218"/>
      <c r="BK17" s="218"/>
      <c r="BL17" s="218"/>
      <c r="BM17" s="218"/>
      <c r="BN17" s="280"/>
      <c r="BO17" s="283" t="s">
        <v>199</v>
      </c>
      <c r="BP17" s="283"/>
      <c r="BQ17" s="283"/>
      <c r="BR17" s="283"/>
      <c r="BS17" s="288" t="s">
        <v>199</v>
      </c>
      <c r="BT17" s="288"/>
      <c r="BU17" s="288"/>
      <c r="BV17" s="288"/>
      <c r="BW17" s="288"/>
      <c r="BX17" s="288"/>
      <c r="BY17" s="288"/>
      <c r="BZ17" s="288"/>
      <c r="CA17" s="288"/>
      <c r="CB17" s="326"/>
      <c r="CD17" s="262" t="s">
        <v>358</v>
      </c>
      <c r="CE17" s="56"/>
      <c r="CF17" s="56"/>
      <c r="CG17" s="56"/>
      <c r="CH17" s="56"/>
      <c r="CI17" s="56"/>
      <c r="CJ17" s="56"/>
      <c r="CK17" s="56"/>
      <c r="CL17" s="56"/>
      <c r="CM17" s="56"/>
      <c r="CN17" s="56"/>
      <c r="CO17" s="56"/>
      <c r="CP17" s="56"/>
      <c r="CQ17" s="270"/>
      <c r="CR17" s="275">
        <v>1078073</v>
      </c>
      <c r="CS17" s="218"/>
      <c r="CT17" s="218"/>
      <c r="CU17" s="218"/>
      <c r="CV17" s="218"/>
      <c r="CW17" s="218"/>
      <c r="CX17" s="218"/>
      <c r="CY17" s="280"/>
      <c r="CZ17" s="283">
        <v>12.1</v>
      </c>
      <c r="DA17" s="283"/>
      <c r="DB17" s="283"/>
      <c r="DC17" s="283"/>
      <c r="DD17" s="289" t="s">
        <v>199</v>
      </c>
      <c r="DE17" s="218"/>
      <c r="DF17" s="218"/>
      <c r="DG17" s="218"/>
      <c r="DH17" s="218"/>
      <c r="DI17" s="218"/>
      <c r="DJ17" s="218"/>
      <c r="DK17" s="218"/>
      <c r="DL17" s="218"/>
      <c r="DM17" s="218"/>
      <c r="DN17" s="218"/>
      <c r="DO17" s="218"/>
      <c r="DP17" s="280"/>
      <c r="DQ17" s="289">
        <v>1073307</v>
      </c>
      <c r="DR17" s="218"/>
      <c r="DS17" s="218"/>
      <c r="DT17" s="218"/>
      <c r="DU17" s="218"/>
      <c r="DV17" s="218"/>
      <c r="DW17" s="218"/>
      <c r="DX17" s="218"/>
      <c r="DY17" s="218"/>
      <c r="DZ17" s="218"/>
      <c r="EA17" s="218"/>
      <c r="EB17" s="218"/>
      <c r="EC17" s="327"/>
    </row>
    <row r="18" spans="2:133" ht="11.25" customHeight="1">
      <c r="B18" s="262" t="s">
        <v>359</v>
      </c>
      <c r="C18" s="56"/>
      <c r="D18" s="56"/>
      <c r="E18" s="56"/>
      <c r="F18" s="56"/>
      <c r="G18" s="56"/>
      <c r="H18" s="56"/>
      <c r="I18" s="56"/>
      <c r="J18" s="56"/>
      <c r="K18" s="56"/>
      <c r="L18" s="56"/>
      <c r="M18" s="56"/>
      <c r="N18" s="56"/>
      <c r="O18" s="56"/>
      <c r="P18" s="56"/>
      <c r="Q18" s="270"/>
      <c r="R18" s="275">
        <v>1025</v>
      </c>
      <c r="S18" s="218"/>
      <c r="T18" s="218"/>
      <c r="U18" s="218"/>
      <c r="V18" s="218"/>
      <c r="W18" s="218"/>
      <c r="X18" s="218"/>
      <c r="Y18" s="280"/>
      <c r="Z18" s="283">
        <v>0</v>
      </c>
      <c r="AA18" s="283"/>
      <c r="AB18" s="283"/>
      <c r="AC18" s="283"/>
      <c r="AD18" s="288">
        <v>1025</v>
      </c>
      <c r="AE18" s="288"/>
      <c r="AF18" s="288"/>
      <c r="AG18" s="288"/>
      <c r="AH18" s="288"/>
      <c r="AI18" s="288"/>
      <c r="AJ18" s="288"/>
      <c r="AK18" s="288"/>
      <c r="AL18" s="284">
        <v>0</v>
      </c>
      <c r="AM18" s="239"/>
      <c r="AN18" s="239"/>
      <c r="AO18" s="297"/>
      <c r="AP18" s="262" t="s">
        <v>99</v>
      </c>
      <c r="AQ18" s="56"/>
      <c r="AR18" s="56"/>
      <c r="AS18" s="56"/>
      <c r="AT18" s="56"/>
      <c r="AU18" s="56"/>
      <c r="AV18" s="56"/>
      <c r="AW18" s="56"/>
      <c r="AX18" s="56"/>
      <c r="AY18" s="56"/>
      <c r="AZ18" s="56"/>
      <c r="BA18" s="56"/>
      <c r="BB18" s="56"/>
      <c r="BC18" s="56"/>
      <c r="BD18" s="56"/>
      <c r="BE18" s="56"/>
      <c r="BF18" s="270"/>
      <c r="BG18" s="275" t="s">
        <v>199</v>
      </c>
      <c r="BH18" s="218"/>
      <c r="BI18" s="218"/>
      <c r="BJ18" s="218"/>
      <c r="BK18" s="218"/>
      <c r="BL18" s="218"/>
      <c r="BM18" s="218"/>
      <c r="BN18" s="280"/>
      <c r="BO18" s="283" t="s">
        <v>199</v>
      </c>
      <c r="BP18" s="283"/>
      <c r="BQ18" s="283"/>
      <c r="BR18" s="283"/>
      <c r="BS18" s="288" t="s">
        <v>199</v>
      </c>
      <c r="BT18" s="288"/>
      <c r="BU18" s="288"/>
      <c r="BV18" s="288"/>
      <c r="BW18" s="288"/>
      <c r="BX18" s="288"/>
      <c r="BY18" s="288"/>
      <c r="BZ18" s="288"/>
      <c r="CA18" s="288"/>
      <c r="CB18" s="326"/>
      <c r="CD18" s="262" t="s">
        <v>360</v>
      </c>
      <c r="CE18" s="56"/>
      <c r="CF18" s="56"/>
      <c r="CG18" s="56"/>
      <c r="CH18" s="56"/>
      <c r="CI18" s="56"/>
      <c r="CJ18" s="56"/>
      <c r="CK18" s="56"/>
      <c r="CL18" s="56"/>
      <c r="CM18" s="56"/>
      <c r="CN18" s="56"/>
      <c r="CO18" s="56"/>
      <c r="CP18" s="56"/>
      <c r="CQ18" s="270"/>
      <c r="CR18" s="275" t="s">
        <v>199</v>
      </c>
      <c r="CS18" s="218"/>
      <c r="CT18" s="218"/>
      <c r="CU18" s="218"/>
      <c r="CV18" s="218"/>
      <c r="CW18" s="218"/>
      <c r="CX18" s="218"/>
      <c r="CY18" s="280"/>
      <c r="CZ18" s="283" t="s">
        <v>199</v>
      </c>
      <c r="DA18" s="283"/>
      <c r="DB18" s="283"/>
      <c r="DC18" s="283"/>
      <c r="DD18" s="289" t="s">
        <v>199</v>
      </c>
      <c r="DE18" s="218"/>
      <c r="DF18" s="218"/>
      <c r="DG18" s="218"/>
      <c r="DH18" s="218"/>
      <c r="DI18" s="218"/>
      <c r="DJ18" s="218"/>
      <c r="DK18" s="218"/>
      <c r="DL18" s="218"/>
      <c r="DM18" s="218"/>
      <c r="DN18" s="218"/>
      <c r="DO18" s="218"/>
      <c r="DP18" s="280"/>
      <c r="DQ18" s="289" t="s">
        <v>199</v>
      </c>
      <c r="DR18" s="218"/>
      <c r="DS18" s="218"/>
      <c r="DT18" s="218"/>
      <c r="DU18" s="218"/>
      <c r="DV18" s="218"/>
      <c r="DW18" s="218"/>
      <c r="DX18" s="218"/>
      <c r="DY18" s="218"/>
      <c r="DZ18" s="218"/>
      <c r="EA18" s="218"/>
      <c r="EB18" s="218"/>
      <c r="EC18" s="327"/>
    </row>
    <row r="19" spans="2:133" ht="11.25" customHeight="1">
      <c r="B19" s="262" t="s">
        <v>361</v>
      </c>
      <c r="C19" s="56"/>
      <c r="D19" s="56"/>
      <c r="E19" s="56"/>
      <c r="F19" s="56"/>
      <c r="G19" s="56"/>
      <c r="H19" s="56"/>
      <c r="I19" s="56"/>
      <c r="J19" s="56"/>
      <c r="K19" s="56"/>
      <c r="L19" s="56"/>
      <c r="M19" s="56"/>
      <c r="N19" s="56"/>
      <c r="O19" s="56"/>
      <c r="P19" s="56"/>
      <c r="Q19" s="270"/>
      <c r="R19" s="275">
        <v>1025</v>
      </c>
      <c r="S19" s="218"/>
      <c r="T19" s="218"/>
      <c r="U19" s="218"/>
      <c r="V19" s="218"/>
      <c r="W19" s="218"/>
      <c r="X19" s="218"/>
      <c r="Y19" s="280"/>
      <c r="Z19" s="283">
        <v>0</v>
      </c>
      <c r="AA19" s="283"/>
      <c r="AB19" s="283"/>
      <c r="AC19" s="283"/>
      <c r="AD19" s="288">
        <v>1025</v>
      </c>
      <c r="AE19" s="288"/>
      <c r="AF19" s="288"/>
      <c r="AG19" s="288"/>
      <c r="AH19" s="288"/>
      <c r="AI19" s="288"/>
      <c r="AJ19" s="288"/>
      <c r="AK19" s="288"/>
      <c r="AL19" s="284">
        <v>0</v>
      </c>
      <c r="AM19" s="239"/>
      <c r="AN19" s="239"/>
      <c r="AO19" s="297"/>
      <c r="AP19" s="262" t="s">
        <v>248</v>
      </c>
      <c r="AQ19" s="56"/>
      <c r="AR19" s="56"/>
      <c r="AS19" s="56"/>
      <c r="AT19" s="56"/>
      <c r="AU19" s="56"/>
      <c r="AV19" s="56"/>
      <c r="AW19" s="56"/>
      <c r="AX19" s="56"/>
      <c r="AY19" s="56"/>
      <c r="AZ19" s="56"/>
      <c r="BA19" s="56"/>
      <c r="BB19" s="56"/>
      <c r="BC19" s="56"/>
      <c r="BD19" s="56"/>
      <c r="BE19" s="56"/>
      <c r="BF19" s="270"/>
      <c r="BG19" s="275">
        <v>9556</v>
      </c>
      <c r="BH19" s="218"/>
      <c r="BI19" s="218"/>
      <c r="BJ19" s="218"/>
      <c r="BK19" s="218"/>
      <c r="BL19" s="218"/>
      <c r="BM19" s="218"/>
      <c r="BN19" s="280"/>
      <c r="BO19" s="283">
        <v>1.3</v>
      </c>
      <c r="BP19" s="283"/>
      <c r="BQ19" s="283"/>
      <c r="BR19" s="283"/>
      <c r="BS19" s="288" t="s">
        <v>199</v>
      </c>
      <c r="BT19" s="288"/>
      <c r="BU19" s="288"/>
      <c r="BV19" s="288"/>
      <c r="BW19" s="288"/>
      <c r="BX19" s="288"/>
      <c r="BY19" s="288"/>
      <c r="BZ19" s="288"/>
      <c r="CA19" s="288"/>
      <c r="CB19" s="326"/>
      <c r="CD19" s="262" t="s">
        <v>362</v>
      </c>
      <c r="CE19" s="56"/>
      <c r="CF19" s="56"/>
      <c r="CG19" s="56"/>
      <c r="CH19" s="56"/>
      <c r="CI19" s="56"/>
      <c r="CJ19" s="56"/>
      <c r="CK19" s="56"/>
      <c r="CL19" s="56"/>
      <c r="CM19" s="56"/>
      <c r="CN19" s="56"/>
      <c r="CO19" s="56"/>
      <c r="CP19" s="56"/>
      <c r="CQ19" s="270"/>
      <c r="CR19" s="275" t="s">
        <v>199</v>
      </c>
      <c r="CS19" s="218"/>
      <c r="CT19" s="218"/>
      <c r="CU19" s="218"/>
      <c r="CV19" s="218"/>
      <c r="CW19" s="218"/>
      <c r="CX19" s="218"/>
      <c r="CY19" s="280"/>
      <c r="CZ19" s="283" t="s">
        <v>199</v>
      </c>
      <c r="DA19" s="283"/>
      <c r="DB19" s="283"/>
      <c r="DC19" s="283"/>
      <c r="DD19" s="289" t="s">
        <v>199</v>
      </c>
      <c r="DE19" s="218"/>
      <c r="DF19" s="218"/>
      <c r="DG19" s="218"/>
      <c r="DH19" s="218"/>
      <c r="DI19" s="218"/>
      <c r="DJ19" s="218"/>
      <c r="DK19" s="218"/>
      <c r="DL19" s="218"/>
      <c r="DM19" s="218"/>
      <c r="DN19" s="218"/>
      <c r="DO19" s="218"/>
      <c r="DP19" s="280"/>
      <c r="DQ19" s="289" t="s">
        <v>199</v>
      </c>
      <c r="DR19" s="218"/>
      <c r="DS19" s="218"/>
      <c r="DT19" s="218"/>
      <c r="DU19" s="218"/>
      <c r="DV19" s="218"/>
      <c r="DW19" s="218"/>
      <c r="DX19" s="218"/>
      <c r="DY19" s="218"/>
      <c r="DZ19" s="218"/>
      <c r="EA19" s="218"/>
      <c r="EB19" s="218"/>
      <c r="EC19" s="327"/>
    </row>
    <row r="20" spans="2:133" ht="11.25" customHeight="1">
      <c r="B20" s="263" t="s">
        <v>363</v>
      </c>
      <c r="C20" s="267"/>
      <c r="D20" s="267"/>
      <c r="E20" s="267"/>
      <c r="F20" s="267"/>
      <c r="G20" s="267"/>
      <c r="H20" s="267"/>
      <c r="I20" s="267"/>
      <c r="J20" s="267"/>
      <c r="K20" s="267"/>
      <c r="L20" s="267"/>
      <c r="M20" s="267"/>
      <c r="N20" s="267"/>
      <c r="O20" s="267"/>
      <c r="P20" s="267"/>
      <c r="Q20" s="271"/>
      <c r="R20" s="275" t="s">
        <v>199</v>
      </c>
      <c r="S20" s="218"/>
      <c r="T20" s="218"/>
      <c r="U20" s="218"/>
      <c r="V20" s="218"/>
      <c r="W20" s="218"/>
      <c r="X20" s="218"/>
      <c r="Y20" s="280"/>
      <c r="Z20" s="283" t="s">
        <v>199</v>
      </c>
      <c r="AA20" s="283"/>
      <c r="AB20" s="283"/>
      <c r="AC20" s="283"/>
      <c r="AD20" s="288" t="s">
        <v>199</v>
      </c>
      <c r="AE20" s="288"/>
      <c r="AF20" s="288"/>
      <c r="AG20" s="288"/>
      <c r="AH20" s="288"/>
      <c r="AI20" s="288"/>
      <c r="AJ20" s="288"/>
      <c r="AK20" s="288"/>
      <c r="AL20" s="284" t="s">
        <v>199</v>
      </c>
      <c r="AM20" s="239"/>
      <c r="AN20" s="239"/>
      <c r="AO20" s="297"/>
      <c r="AP20" s="262" t="s">
        <v>364</v>
      </c>
      <c r="AQ20" s="56"/>
      <c r="AR20" s="56"/>
      <c r="AS20" s="56"/>
      <c r="AT20" s="56"/>
      <c r="AU20" s="56"/>
      <c r="AV20" s="56"/>
      <c r="AW20" s="56"/>
      <c r="AX20" s="56"/>
      <c r="AY20" s="56"/>
      <c r="AZ20" s="56"/>
      <c r="BA20" s="56"/>
      <c r="BB20" s="56"/>
      <c r="BC20" s="56"/>
      <c r="BD20" s="56"/>
      <c r="BE20" s="56"/>
      <c r="BF20" s="270"/>
      <c r="BG20" s="275">
        <v>9556</v>
      </c>
      <c r="BH20" s="218"/>
      <c r="BI20" s="218"/>
      <c r="BJ20" s="218"/>
      <c r="BK20" s="218"/>
      <c r="BL20" s="218"/>
      <c r="BM20" s="218"/>
      <c r="BN20" s="280"/>
      <c r="BO20" s="283">
        <v>1.3</v>
      </c>
      <c r="BP20" s="283"/>
      <c r="BQ20" s="283"/>
      <c r="BR20" s="283"/>
      <c r="BS20" s="288" t="s">
        <v>199</v>
      </c>
      <c r="BT20" s="288"/>
      <c r="BU20" s="288"/>
      <c r="BV20" s="288"/>
      <c r="BW20" s="288"/>
      <c r="BX20" s="288"/>
      <c r="BY20" s="288"/>
      <c r="BZ20" s="288"/>
      <c r="CA20" s="288"/>
      <c r="CB20" s="326"/>
      <c r="CD20" s="262" t="s">
        <v>190</v>
      </c>
      <c r="CE20" s="56"/>
      <c r="CF20" s="56"/>
      <c r="CG20" s="56"/>
      <c r="CH20" s="56"/>
      <c r="CI20" s="56"/>
      <c r="CJ20" s="56"/>
      <c r="CK20" s="56"/>
      <c r="CL20" s="56"/>
      <c r="CM20" s="56"/>
      <c r="CN20" s="56"/>
      <c r="CO20" s="56"/>
      <c r="CP20" s="56"/>
      <c r="CQ20" s="270"/>
      <c r="CR20" s="275">
        <v>8901239</v>
      </c>
      <c r="CS20" s="218"/>
      <c r="CT20" s="218"/>
      <c r="CU20" s="218"/>
      <c r="CV20" s="218"/>
      <c r="CW20" s="218"/>
      <c r="CX20" s="218"/>
      <c r="CY20" s="280"/>
      <c r="CZ20" s="283">
        <v>100</v>
      </c>
      <c r="DA20" s="283"/>
      <c r="DB20" s="283"/>
      <c r="DC20" s="283"/>
      <c r="DD20" s="289">
        <v>1270453</v>
      </c>
      <c r="DE20" s="218"/>
      <c r="DF20" s="218"/>
      <c r="DG20" s="218"/>
      <c r="DH20" s="218"/>
      <c r="DI20" s="218"/>
      <c r="DJ20" s="218"/>
      <c r="DK20" s="218"/>
      <c r="DL20" s="218"/>
      <c r="DM20" s="218"/>
      <c r="DN20" s="218"/>
      <c r="DO20" s="218"/>
      <c r="DP20" s="280"/>
      <c r="DQ20" s="289">
        <v>5832436</v>
      </c>
      <c r="DR20" s="218"/>
      <c r="DS20" s="218"/>
      <c r="DT20" s="218"/>
      <c r="DU20" s="218"/>
      <c r="DV20" s="218"/>
      <c r="DW20" s="218"/>
      <c r="DX20" s="218"/>
      <c r="DY20" s="218"/>
      <c r="DZ20" s="218"/>
      <c r="EA20" s="218"/>
      <c r="EB20" s="218"/>
      <c r="EC20" s="327"/>
    </row>
    <row r="21" spans="2:133" ht="11.25" customHeight="1">
      <c r="B21" s="262" t="s">
        <v>340</v>
      </c>
      <c r="C21" s="56"/>
      <c r="D21" s="56"/>
      <c r="E21" s="56"/>
      <c r="F21" s="56"/>
      <c r="G21" s="56"/>
      <c r="H21" s="56"/>
      <c r="I21" s="56"/>
      <c r="J21" s="56"/>
      <c r="K21" s="56"/>
      <c r="L21" s="56"/>
      <c r="M21" s="56"/>
      <c r="N21" s="56"/>
      <c r="O21" s="56"/>
      <c r="P21" s="56"/>
      <c r="Q21" s="270"/>
      <c r="R21" s="275">
        <v>4502570</v>
      </c>
      <c r="S21" s="218"/>
      <c r="T21" s="218"/>
      <c r="U21" s="218"/>
      <c r="V21" s="218"/>
      <c r="W21" s="218"/>
      <c r="X21" s="218"/>
      <c r="Y21" s="280"/>
      <c r="Z21" s="283">
        <v>47.4</v>
      </c>
      <c r="AA21" s="283"/>
      <c r="AB21" s="283"/>
      <c r="AC21" s="283"/>
      <c r="AD21" s="288">
        <v>3883062</v>
      </c>
      <c r="AE21" s="288"/>
      <c r="AF21" s="288"/>
      <c r="AG21" s="288"/>
      <c r="AH21" s="288"/>
      <c r="AI21" s="288"/>
      <c r="AJ21" s="288"/>
      <c r="AK21" s="288"/>
      <c r="AL21" s="284">
        <v>77</v>
      </c>
      <c r="AM21" s="239"/>
      <c r="AN21" s="239"/>
      <c r="AO21" s="297"/>
      <c r="AP21" s="262" t="s">
        <v>366</v>
      </c>
      <c r="AQ21" s="301"/>
      <c r="AR21" s="301"/>
      <c r="AS21" s="301"/>
      <c r="AT21" s="301"/>
      <c r="AU21" s="301"/>
      <c r="AV21" s="301"/>
      <c r="AW21" s="301"/>
      <c r="AX21" s="301"/>
      <c r="AY21" s="301"/>
      <c r="AZ21" s="301"/>
      <c r="BA21" s="301"/>
      <c r="BB21" s="301"/>
      <c r="BC21" s="301"/>
      <c r="BD21" s="301"/>
      <c r="BE21" s="301"/>
      <c r="BF21" s="315"/>
      <c r="BG21" s="275">
        <v>9556</v>
      </c>
      <c r="BH21" s="218"/>
      <c r="BI21" s="218"/>
      <c r="BJ21" s="218"/>
      <c r="BK21" s="218"/>
      <c r="BL21" s="218"/>
      <c r="BM21" s="218"/>
      <c r="BN21" s="280"/>
      <c r="BO21" s="283">
        <v>1.3</v>
      </c>
      <c r="BP21" s="283"/>
      <c r="BQ21" s="283"/>
      <c r="BR21" s="283"/>
      <c r="BS21" s="288" t="s">
        <v>199</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30"/>
      <c r="CS21" s="331"/>
      <c r="CT21" s="331"/>
      <c r="CU21" s="331"/>
      <c r="CV21" s="331"/>
      <c r="CW21" s="331"/>
      <c r="CX21" s="331"/>
      <c r="CY21" s="332"/>
      <c r="CZ21" s="335"/>
      <c r="DA21" s="335"/>
      <c r="DB21" s="335"/>
      <c r="DC21" s="335"/>
      <c r="DD21" s="341"/>
      <c r="DE21" s="331"/>
      <c r="DF21" s="331"/>
      <c r="DG21" s="331"/>
      <c r="DH21" s="331"/>
      <c r="DI21" s="331"/>
      <c r="DJ21" s="331"/>
      <c r="DK21" s="331"/>
      <c r="DL21" s="331"/>
      <c r="DM21" s="331"/>
      <c r="DN21" s="331"/>
      <c r="DO21" s="331"/>
      <c r="DP21" s="332"/>
      <c r="DQ21" s="341"/>
      <c r="DR21" s="331"/>
      <c r="DS21" s="331"/>
      <c r="DT21" s="331"/>
      <c r="DU21" s="331"/>
      <c r="DV21" s="331"/>
      <c r="DW21" s="331"/>
      <c r="DX21" s="331"/>
      <c r="DY21" s="331"/>
      <c r="DZ21" s="331"/>
      <c r="EA21" s="331"/>
      <c r="EB21" s="331"/>
      <c r="EC21" s="360"/>
    </row>
    <row r="22" spans="2:133" ht="11.25" customHeight="1">
      <c r="B22" s="262" t="s">
        <v>296</v>
      </c>
      <c r="C22" s="56"/>
      <c r="D22" s="56"/>
      <c r="E22" s="56"/>
      <c r="F22" s="56"/>
      <c r="G22" s="56"/>
      <c r="H22" s="56"/>
      <c r="I22" s="56"/>
      <c r="J22" s="56"/>
      <c r="K22" s="56"/>
      <c r="L22" s="56"/>
      <c r="M22" s="56"/>
      <c r="N22" s="56"/>
      <c r="O22" s="56"/>
      <c r="P22" s="56"/>
      <c r="Q22" s="270"/>
      <c r="R22" s="275">
        <v>3883062</v>
      </c>
      <c r="S22" s="218"/>
      <c r="T22" s="218"/>
      <c r="U22" s="218"/>
      <c r="V22" s="218"/>
      <c r="W22" s="218"/>
      <c r="X22" s="218"/>
      <c r="Y22" s="280"/>
      <c r="Z22" s="283">
        <v>40.799999999999997</v>
      </c>
      <c r="AA22" s="283"/>
      <c r="AB22" s="283"/>
      <c r="AC22" s="283"/>
      <c r="AD22" s="288">
        <v>3883062</v>
      </c>
      <c r="AE22" s="288"/>
      <c r="AF22" s="288"/>
      <c r="AG22" s="288"/>
      <c r="AH22" s="288"/>
      <c r="AI22" s="288"/>
      <c r="AJ22" s="288"/>
      <c r="AK22" s="288"/>
      <c r="AL22" s="284">
        <v>77</v>
      </c>
      <c r="AM22" s="239"/>
      <c r="AN22" s="239"/>
      <c r="AO22" s="297"/>
      <c r="AP22" s="262" t="s">
        <v>368</v>
      </c>
      <c r="AQ22" s="301"/>
      <c r="AR22" s="301"/>
      <c r="AS22" s="301"/>
      <c r="AT22" s="301"/>
      <c r="AU22" s="301"/>
      <c r="AV22" s="301"/>
      <c r="AW22" s="301"/>
      <c r="AX22" s="301"/>
      <c r="AY22" s="301"/>
      <c r="AZ22" s="301"/>
      <c r="BA22" s="301"/>
      <c r="BB22" s="301"/>
      <c r="BC22" s="301"/>
      <c r="BD22" s="301"/>
      <c r="BE22" s="301"/>
      <c r="BF22" s="315"/>
      <c r="BG22" s="275" t="s">
        <v>199</v>
      </c>
      <c r="BH22" s="218"/>
      <c r="BI22" s="218"/>
      <c r="BJ22" s="218"/>
      <c r="BK22" s="218"/>
      <c r="BL22" s="218"/>
      <c r="BM22" s="218"/>
      <c r="BN22" s="280"/>
      <c r="BO22" s="283" t="s">
        <v>199</v>
      </c>
      <c r="BP22" s="283"/>
      <c r="BQ22" s="283"/>
      <c r="BR22" s="283"/>
      <c r="BS22" s="288" t="s">
        <v>199</v>
      </c>
      <c r="BT22" s="288"/>
      <c r="BU22" s="288"/>
      <c r="BV22" s="288"/>
      <c r="BW22" s="288"/>
      <c r="BX22" s="288"/>
      <c r="BY22" s="288"/>
      <c r="BZ22" s="288"/>
      <c r="CA22" s="288"/>
      <c r="CB22" s="326"/>
      <c r="CD22" s="183" t="s">
        <v>369</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293</v>
      </c>
      <c r="C23" s="56"/>
      <c r="D23" s="56"/>
      <c r="E23" s="56"/>
      <c r="F23" s="56"/>
      <c r="G23" s="56"/>
      <c r="H23" s="56"/>
      <c r="I23" s="56"/>
      <c r="J23" s="56"/>
      <c r="K23" s="56"/>
      <c r="L23" s="56"/>
      <c r="M23" s="56"/>
      <c r="N23" s="56"/>
      <c r="O23" s="56"/>
      <c r="P23" s="56"/>
      <c r="Q23" s="270"/>
      <c r="R23" s="275">
        <v>619508</v>
      </c>
      <c r="S23" s="218"/>
      <c r="T23" s="218"/>
      <c r="U23" s="218"/>
      <c r="V23" s="218"/>
      <c r="W23" s="218"/>
      <c r="X23" s="218"/>
      <c r="Y23" s="280"/>
      <c r="Z23" s="283">
        <v>6.5</v>
      </c>
      <c r="AA23" s="283"/>
      <c r="AB23" s="283"/>
      <c r="AC23" s="283"/>
      <c r="AD23" s="288" t="s">
        <v>199</v>
      </c>
      <c r="AE23" s="288"/>
      <c r="AF23" s="288"/>
      <c r="AG23" s="288"/>
      <c r="AH23" s="288"/>
      <c r="AI23" s="288"/>
      <c r="AJ23" s="288"/>
      <c r="AK23" s="288"/>
      <c r="AL23" s="284" t="s">
        <v>199</v>
      </c>
      <c r="AM23" s="239"/>
      <c r="AN23" s="239"/>
      <c r="AO23" s="297"/>
      <c r="AP23" s="262" t="s">
        <v>122</v>
      </c>
      <c r="AQ23" s="301"/>
      <c r="AR23" s="301"/>
      <c r="AS23" s="301"/>
      <c r="AT23" s="301"/>
      <c r="AU23" s="301"/>
      <c r="AV23" s="301"/>
      <c r="AW23" s="301"/>
      <c r="AX23" s="301"/>
      <c r="AY23" s="301"/>
      <c r="AZ23" s="301"/>
      <c r="BA23" s="301"/>
      <c r="BB23" s="301"/>
      <c r="BC23" s="301"/>
      <c r="BD23" s="301"/>
      <c r="BE23" s="301"/>
      <c r="BF23" s="315"/>
      <c r="BG23" s="275" t="s">
        <v>199</v>
      </c>
      <c r="BH23" s="218"/>
      <c r="BI23" s="218"/>
      <c r="BJ23" s="218"/>
      <c r="BK23" s="218"/>
      <c r="BL23" s="218"/>
      <c r="BM23" s="218"/>
      <c r="BN23" s="280"/>
      <c r="BO23" s="283" t="s">
        <v>199</v>
      </c>
      <c r="BP23" s="283"/>
      <c r="BQ23" s="283"/>
      <c r="BR23" s="283"/>
      <c r="BS23" s="288" t="s">
        <v>199</v>
      </c>
      <c r="BT23" s="288"/>
      <c r="BU23" s="288"/>
      <c r="BV23" s="288"/>
      <c r="BW23" s="288"/>
      <c r="BX23" s="288"/>
      <c r="BY23" s="288"/>
      <c r="BZ23" s="288"/>
      <c r="CA23" s="288"/>
      <c r="CB23" s="326"/>
      <c r="CD23" s="183" t="s">
        <v>315</v>
      </c>
      <c r="CE23" s="140"/>
      <c r="CF23" s="140"/>
      <c r="CG23" s="140"/>
      <c r="CH23" s="140"/>
      <c r="CI23" s="140"/>
      <c r="CJ23" s="140"/>
      <c r="CK23" s="140"/>
      <c r="CL23" s="140"/>
      <c r="CM23" s="140"/>
      <c r="CN23" s="140"/>
      <c r="CO23" s="140"/>
      <c r="CP23" s="140"/>
      <c r="CQ23" s="145"/>
      <c r="CR23" s="183" t="s">
        <v>287</v>
      </c>
      <c r="CS23" s="140"/>
      <c r="CT23" s="140"/>
      <c r="CU23" s="140"/>
      <c r="CV23" s="140"/>
      <c r="CW23" s="140"/>
      <c r="CX23" s="140"/>
      <c r="CY23" s="145"/>
      <c r="CZ23" s="183" t="s">
        <v>371</v>
      </c>
      <c r="DA23" s="140"/>
      <c r="DB23" s="140"/>
      <c r="DC23" s="145"/>
      <c r="DD23" s="183" t="s">
        <v>299</v>
      </c>
      <c r="DE23" s="140"/>
      <c r="DF23" s="140"/>
      <c r="DG23" s="140"/>
      <c r="DH23" s="140"/>
      <c r="DI23" s="140"/>
      <c r="DJ23" s="140"/>
      <c r="DK23" s="145"/>
      <c r="DL23" s="346" t="s">
        <v>373</v>
      </c>
      <c r="DM23" s="349"/>
      <c r="DN23" s="349"/>
      <c r="DO23" s="349"/>
      <c r="DP23" s="349"/>
      <c r="DQ23" s="349"/>
      <c r="DR23" s="349"/>
      <c r="DS23" s="349"/>
      <c r="DT23" s="349"/>
      <c r="DU23" s="349"/>
      <c r="DV23" s="353"/>
      <c r="DW23" s="183" t="s">
        <v>19</v>
      </c>
      <c r="DX23" s="140"/>
      <c r="DY23" s="140"/>
      <c r="DZ23" s="140"/>
      <c r="EA23" s="140"/>
      <c r="EB23" s="140"/>
      <c r="EC23" s="145"/>
    </row>
    <row r="24" spans="2:133" ht="11.25" customHeight="1">
      <c r="B24" s="262" t="s">
        <v>374</v>
      </c>
      <c r="C24" s="56"/>
      <c r="D24" s="56"/>
      <c r="E24" s="56"/>
      <c r="F24" s="56"/>
      <c r="G24" s="56"/>
      <c r="H24" s="56"/>
      <c r="I24" s="56"/>
      <c r="J24" s="56"/>
      <c r="K24" s="56"/>
      <c r="L24" s="56"/>
      <c r="M24" s="56"/>
      <c r="N24" s="56"/>
      <c r="O24" s="56"/>
      <c r="P24" s="56"/>
      <c r="Q24" s="270"/>
      <c r="R24" s="275" t="s">
        <v>199</v>
      </c>
      <c r="S24" s="218"/>
      <c r="T24" s="218"/>
      <c r="U24" s="218"/>
      <c r="V24" s="218"/>
      <c r="W24" s="218"/>
      <c r="X24" s="218"/>
      <c r="Y24" s="280"/>
      <c r="Z24" s="283" t="s">
        <v>199</v>
      </c>
      <c r="AA24" s="283"/>
      <c r="AB24" s="283"/>
      <c r="AC24" s="283"/>
      <c r="AD24" s="288" t="s">
        <v>199</v>
      </c>
      <c r="AE24" s="288"/>
      <c r="AF24" s="288"/>
      <c r="AG24" s="288"/>
      <c r="AH24" s="288"/>
      <c r="AI24" s="288"/>
      <c r="AJ24" s="288"/>
      <c r="AK24" s="288"/>
      <c r="AL24" s="284" t="s">
        <v>199</v>
      </c>
      <c r="AM24" s="239"/>
      <c r="AN24" s="239"/>
      <c r="AO24" s="297"/>
      <c r="AP24" s="262" t="s">
        <v>375</v>
      </c>
      <c r="AQ24" s="301"/>
      <c r="AR24" s="301"/>
      <c r="AS24" s="301"/>
      <c r="AT24" s="301"/>
      <c r="AU24" s="301"/>
      <c r="AV24" s="301"/>
      <c r="AW24" s="301"/>
      <c r="AX24" s="301"/>
      <c r="AY24" s="301"/>
      <c r="AZ24" s="301"/>
      <c r="BA24" s="301"/>
      <c r="BB24" s="301"/>
      <c r="BC24" s="301"/>
      <c r="BD24" s="301"/>
      <c r="BE24" s="301"/>
      <c r="BF24" s="315"/>
      <c r="BG24" s="275" t="s">
        <v>199</v>
      </c>
      <c r="BH24" s="218"/>
      <c r="BI24" s="218"/>
      <c r="BJ24" s="218"/>
      <c r="BK24" s="218"/>
      <c r="BL24" s="218"/>
      <c r="BM24" s="218"/>
      <c r="BN24" s="280"/>
      <c r="BO24" s="283" t="s">
        <v>199</v>
      </c>
      <c r="BP24" s="283"/>
      <c r="BQ24" s="283"/>
      <c r="BR24" s="283"/>
      <c r="BS24" s="288" t="s">
        <v>199</v>
      </c>
      <c r="BT24" s="288"/>
      <c r="BU24" s="288"/>
      <c r="BV24" s="288"/>
      <c r="BW24" s="288"/>
      <c r="BX24" s="288"/>
      <c r="BY24" s="288"/>
      <c r="BZ24" s="288"/>
      <c r="CA24" s="288"/>
      <c r="CB24" s="326"/>
      <c r="CD24" s="261" t="s">
        <v>376</v>
      </c>
      <c r="CE24" s="266"/>
      <c r="CF24" s="266"/>
      <c r="CG24" s="266"/>
      <c r="CH24" s="266"/>
      <c r="CI24" s="266"/>
      <c r="CJ24" s="266"/>
      <c r="CK24" s="266"/>
      <c r="CL24" s="266"/>
      <c r="CM24" s="266"/>
      <c r="CN24" s="266"/>
      <c r="CO24" s="266"/>
      <c r="CP24" s="266"/>
      <c r="CQ24" s="269"/>
      <c r="CR24" s="274">
        <v>3048484</v>
      </c>
      <c r="CS24" s="277"/>
      <c r="CT24" s="277"/>
      <c r="CU24" s="277"/>
      <c r="CV24" s="277"/>
      <c r="CW24" s="277"/>
      <c r="CX24" s="277"/>
      <c r="CY24" s="279"/>
      <c r="CZ24" s="292">
        <v>34.200000000000003</v>
      </c>
      <c r="DA24" s="294"/>
      <c r="DB24" s="294"/>
      <c r="DC24" s="338"/>
      <c r="DD24" s="342">
        <v>2564556</v>
      </c>
      <c r="DE24" s="277"/>
      <c r="DF24" s="277"/>
      <c r="DG24" s="277"/>
      <c r="DH24" s="277"/>
      <c r="DI24" s="277"/>
      <c r="DJ24" s="277"/>
      <c r="DK24" s="279"/>
      <c r="DL24" s="342">
        <v>2511820</v>
      </c>
      <c r="DM24" s="277"/>
      <c r="DN24" s="277"/>
      <c r="DO24" s="277"/>
      <c r="DP24" s="277"/>
      <c r="DQ24" s="277"/>
      <c r="DR24" s="277"/>
      <c r="DS24" s="277"/>
      <c r="DT24" s="277"/>
      <c r="DU24" s="277"/>
      <c r="DV24" s="279"/>
      <c r="DW24" s="292">
        <v>49.4</v>
      </c>
      <c r="DX24" s="294"/>
      <c r="DY24" s="294"/>
      <c r="DZ24" s="294"/>
      <c r="EA24" s="294"/>
      <c r="EB24" s="294"/>
      <c r="EC24" s="296"/>
    </row>
    <row r="25" spans="2:133" ht="11.25" customHeight="1">
      <c r="B25" s="262" t="s">
        <v>55</v>
      </c>
      <c r="C25" s="56"/>
      <c r="D25" s="56"/>
      <c r="E25" s="56"/>
      <c r="F25" s="56"/>
      <c r="G25" s="56"/>
      <c r="H25" s="56"/>
      <c r="I25" s="56"/>
      <c r="J25" s="56"/>
      <c r="K25" s="56"/>
      <c r="L25" s="56"/>
      <c r="M25" s="56"/>
      <c r="N25" s="56"/>
      <c r="O25" s="56"/>
      <c r="P25" s="56"/>
      <c r="Q25" s="270"/>
      <c r="R25" s="275">
        <v>5645627</v>
      </c>
      <c r="S25" s="218"/>
      <c r="T25" s="218"/>
      <c r="U25" s="218"/>
      <c r="V25" s="218"/>
      <c r="W25" s="218"/>
      <c r="X25" s="218"/>
      <c r="Y25" s="280"/>
      <c r="Z25" s="283">
        <v>59.4</v>
      </c>
      <c r="AA25" s="283"/>
      <c r="AB25" s="283"/>
      <c r="AC25" s="283"/>
      <c r="AD25" s="288">
        <v>5026119</v>
      </c>
      <c r="AE25" s="288"/>
      <c r="AF25" s="288"/>
      <c r="AG25" s="288"/>
      <c r="AH25" s="288"/>
      <c r="AI25" s="288"/>
      <c r="AJ25" s="288"/>
      <c r="AK25" s="288"/>
      <c r="AL25" s="284">
        <v>99.7</v>
      </c>
      <c r="AM25" s="239"/>
      <c r="AN25" s="239"/>
      <c r="AO25" s="297"/>
      <c r="AP25" s="262" t="s">
        <v>270</v>
      </c>
      <c r="AQ25" s="301"/>
      <c r="AR25" s="301"/>
      <c r="AS25" s="301"/>
      <c r="AT25" s="301"/>
      <c r="AU25" s="301"/>
      <c r="AV25" s="301"/>
      <c r="AW25" s="301"/>
      <c r="AX25" s="301"/>
      <c r="AY25" s="301"/>
      <c r="AZ25" s="301"/>
      <c r="BA25" s="301"/>
      <c r="BB25" s="301"/>
      <c r="BC25" s="301"/>
      <c r="BD25" s="301"/>
      <c r="BE25" s="301"/>
      <c r="BF25" s="315"/>
      <c r="BG25" s="275" t="s">
        <v>199</v>
      </c>
      <c r="BH25" s="218"/>
      <c r="BI25" s="218"/>
      <c r="BJ25" s="218"/>
      <c r="BK25" s="218"/>
      <c r="BL25" s="218"/>
      <c r="BM25" s="218"/>
      <c r="BN25" s="280"/>
      <c r="BO25" s="283" t="s">
        <v>199</v>
      </c>
      <c r="BP25" s="283"/>
      <c r="BQ25" s="283"/>
      <c r="BR25" s="283"/>
      <c r="BS25" s="288" t="s">
        <v>199</v>
      </c>
      <c r="BT25" s="288"/>
      <c r="BU25" s="288"/>
      <c r="BV25" s="288"/>
      <c r="BW25" s="288"/>
      <c r="BX25" s="288"/>
      <c r="BY25" s="288"/>
      <c r="BZ25" s="288"/>
      <c r="CA25" s="288"/>
      <c r="CB25" s="326"/>
      <c r="CD25" s="262" t="s">
        <v>197</v>
      </c>
      <c r="CE25" s="56"/>
      <c r="CF25" s="56"/>
      <c r="CG25" s="56"/>
      <c r="CH25" s="56"/>
      <c r="CI25" s="56"/>
      <c r="CJ25" s="56"/>
      <c r="CK25" s="56"/>
      <c r="CL25" s="56"/>
      <c r="CM25" s="56"/>
      <c r="CN25" s="56"/>
      <c r="CO25" s="56"/>
      <c r="CP25" s="56"/>
      <c r="CQ25" s="270"/>
      <c r="CR25" s="275">
        <v>1294602</v>
      </c>
      <c r="CS25" s="314"/>
      <c r="CT25" s="314"/>
      <c r="CU25" s="314"/>
      <c r="CV25" s="314"/>
      <c r="CW25" s="314"/>
      <c r="CX25" s="314"/>
      <c r="CY25" s="333"/>
      <c r="CZ25" s="284">
        <v>14.5</v>
      </c>
      <c r="DA25" s="336"/>
      <c r="DB25" s="336"/>
      <c r="DC25" s="339"/>
      <c r="DD25" s="289">
        <v>1222639</v>
      </c>
      <c r="DE25" s="314"/>
      <c r="DF25" s="314"/>
      <c r="DG25" s="314"/>
      <c r="DH25" s="314"/>
      <c r="DI25" s="314"/>
      <c r="DJ25" s="314"/>
      <c r="DK25" s="333"/>
      <c r="DL25" s="289">
        <v>1184789</v>
      </c>
      <c r="DM25" s="314"/>
      <c r="DN25" s="314"/>
      <c r="DO25" s="314"/>
      <c r="DP25" s="314"/>
      <c r="DQ25" s="314"/>
      <c r="DR25" s="314"/>
      <c r="DS25" s="314"/>
      <c r="DT25" s="314"/>
      <c r="DU25" s="314"/>
      <c r="DV25" s="333"/>
      <c r="DW25" s="284">
        <v>23.3</v>
      </c>
      <c r="DX25" s="336"/>
      <c r="DY25" s="336"/>
      <c r="DZ25" s="336"/>
      <c r="EA25" s="336"/>
      <c r="EB25" s="336"/>
      <c r="EC25" s="361"/>
    </row>
    <row r="26" spans="2:133" ht="11.25" customHeight="1">
      <c r="B26" s="262" t="s">
        <v>379</v>
      </c>
      <c r="C26" s="56"/>
      <c r="D26" s="56"/>
      <c r="E26" s="56"/>
      <c r="F26" s="56"/>
      <c r="G26" s="56"/>
      <c r="H26" s="56"/>
      <c r="I26" s="56"/>
      <c r="J26" s="56"/>
      <c r="K26" s="56"/>
      <c r="L26" s="56"/>
      <c r="M26" s="56"/>
      <c r="N26" s="56"/>
      <c r="O26" s="56"/>
      <c r="P26" s="56"/>
      <c r="Q26" s="270"/>
      <c r="R26" s="275">
        <v>1102</v>
      </c>
      <c r="S26" s="218"/>
      <c r="T26" s="218"/>
      <c r="U26" s="218"/>
      <c r="V26" s="218"/>
      <c r="W26" s="218"/>
      <c r="X26" s="218"/>
      <c r="Y26" s="280"/>
      <c r="Z26" s="283">
        <v>0</v>
      </c>
      <c r="AA26" s="283"/>
      <c r="AB26" s="283"/>
      <c r="AC26" s="283"/>
      <c r="AD26" s="288">
        <v>1102</v>
      </c>
      <c r="AE26" s="288"/>
      <c r="AF26" s="288"/>
      <c r="AG26" s="288"/>
      <c r="AH26" s="288"/>
      <c r="AI26" s="288"/>
      <c r="AJ26" s="288"/>
      <c r="AK26" s="288"/>
      <c r="AL26" s="284">
        <v>0</v>
      </c>
      <c r="AM26" s="239"/>
      <c r="AN26" s="239"/>
      <c r="AO26" s="297"/>
      <c r="AP26" s="262" t="s">
        <v>382</v>
      </c>
      <c r="AQ26" s="301"/>
      <c r="AR26" s="301"/>
      <c r="AS26" s="301"/>
      <c r="AT26" s="301"/>
      <c r="AU26" s="301"/>
      <c r="AV26" s="301"/>
      <c r="AW26" s="301"/>
      <c r="AX26" s="301"/>
      <c r="AY26" s="301"/>
      <c r="AZ26" s="301"/>
      <c r="BA26" s="301"/>
      <c r="BB26" s="301"/>
      <c r="BC26" s="301"/>
      <c r="BD26" s="301"/>
      <c r="BE26" s="301"/>
      <c r="BF26" s="315"/>
      <c r="BG26" s="275" t="s">
        <v>199</v>
      </c>
      <c r="BH26" s="218"/>
      <c r="BI26" s="218"/>
      <c r="BJ26" s="218"/>
      <c r="BK26" s="218"/>
      <c r="BL26" s="218"/>
      <c r="BM26" s="218"/>
      <c r="BN26" s="280"/>
      <c r="BO26" s="283" t="s">
        <v>199</v>
      </c>
      <c r="BP26" s="283"/>
      <c r="BQ26" s="283"/>
      <c r="BR26" s="283"/>
      <c r="BS26" s="288" t="s">
        <v>199</v>
      </c>
      <c r="BT26" s="288"/>
      <c r="BU26" s="288"/>
      <c r="BV26" s="288"/>
      <c r="BW26" s="288"/>
      <c r="BX26" s="288"/>
      <c r="BY26" s="288"/>
      <c r="BZ26" s="288"/>
      <c r="CA26" s="288"/>
      <c r="CB26" s="326"/>
      <c r="CD26" s="262" t="s">
        <v>126</v>
      </c>
      <c r="CE26" s="56"/>
      <c r="CF26" s="56"/>
      <c r="CG26" s="56"/>
      <c r="CH26" s="56"/>
      <c r="CI26" s="56"/>
      <c r="CJ26" s="56"/>
      <c r="CK26" s="56"/>
      <c r="CL26" s="56"/>
      <c r="CM26" s="56"/>
      <c r="CN26" s="56"/>
      <c r="CO26" s="56"/>
      <c r="CP26" s="56"/>
      <c r="CQ26" s="270"/>
      <c r="CR26" s="275">
        <v>681326</v>
      </c>
      <c r="CS26" s="218"/>
      <c r="CT26" s="218"/>
      <c r="CU26" s="218"/>
      <c r="CV26" s="218"/>
      <c r="CW26" s="218"/>
      <c r="CX26" s="218"/>
      <c r="CY26" s="280"/>
      <c r="CZ26" s="284">
        <v>7.7</v>
      </c>
      <c r="DA26" s="336"/>
      <c r="DB26" s="336"/>
      <c r="DC26" s="339"/>
      <c r="DD26" s="289">
        <v>630735</v>
      </c>
      <c r="DE26" s="218"/>
      <c r="DF26" s="218"/>
      <c r="DG26" s="218"/>
      <c r="DH26" s="218"/>
      <c r="DI26" s="218"/>
      <c r="DJ26" s="218"/>
      <c r="DK26" s="280"/>
      <c r="DL26" s="289" t="s">
        <v>199</v>
      </c>
      <c r="DM26" s="218"/>
      <c r="DN26" s="218"/>
      <c r="DO26" s="218"/>
      <c r="DP26" s="218"/>
      <c r="DQ26" s="218"/>
      <c r="DR26" s="218"/>
      <c r="DS26" s="218"/>
      <c r="DT26" s="218"/>
      <c r="DU26" s="218"/>
      <c r="DV26" s="280"/>
      <c r="DW26" s="284" t="s">
        <v>199</v>
      </c>
      <c r="DX26" s="336"/>
      <c r="DY26" s="336"/>
      <c r="DZ26" s="336"/>
      <c r="EA26" s="336"/>
      <c r="EB26" s="336"/>
      <c r="EC26" s="361"/>
    </row>
    <row r="27" spans="2:133" ht="11.25" customHeight="1">
      <c r="B27" s="262" t="s">
        <v>156</v>
      </c>
      <c r="C27" s="56"/>
      <c r="D27" s="56"/>
      <c r="E27" s="56"/>
      <c r="F27" s="56"/>
      <c r="G27" s="56"/>
      <c r="H27" s="56"/>
      <c r="I27" s="56"/>
      <c r="J27" s="56"/>
      <c r="K27" s="56"/>
      <c r="L27" s="56"/>
      <c r="M27" s="56"/>
      <c r="N27" s="56"/>
      <c r="O27" s="56"/>
      <c r="P27" s="56"/>
      <c r="Q27" s="270"/>
      <c r="R27" s="275">
        <v>54003</v>
      </c>
      <c r="S27" s="218"/>
      <c r="T27" s="218"/>
      <c r="U27" s="218"/>
      <c r="V27" s="218"/>
      <c r="W27" s="218"/>
      <c r="X27" s="218"/>
      <c r="Y27" s="280"/>
      <c r="Z27" s="283">
        <v>0.6</v>
      </c>
      <c r="AA27" s="283"/>
      <c r="AB27" s="283"/>
      <c r="AC27" s="283"/>
      <c r="AD27" s="288" t="s">
        <v>199</v>
      </c>
      <c r="AE27" s="288"/>
      <c r="AF27" s="288"/>
      <c r="AG27" s="288"/>
      <c r="AH27" s="288"/>
      <c r="AI27" s="288"/>
      <c r="AJ27" s="288"/>
      <c r="AK27" s="288"/>
      <c r="AL27" s="284" t="s">
        <v>199</v>
      </c>
      <c r="AM27" s="239"/>
      <c r="AN27" s="239"/>
      <c r="AO27" s="297"/>
      <c r="AP27" s="262" t="s">
        <v>383</v>
      </c>
      <c r="AQ27" s="56"/>
      <c r="AR27" s="56"/>
      <c r="AS27" s="56"/>
      <c r="AT27" s="56"/>
      <c r="AU27" s="56"/>
      <c r="AV27" s="56"/>
      <c r="AW27" s="56"/>
      <c r="AX27" s="56"/>
      <c r="AY27" s="56"/>
      <c r="AZ27" s="56"/>
      <c r="BA27" s="56"/>
      <c r="BB27" s="56"/>
      <c r="BC27" s="56"/>
      <c r="BD27" s="56"/>
      <c r="BE27" s="56"/>
      <c r="BF27" s="270"/>
      <c r="BG27" s="275">
        <v>743622</v>
      </c>
      <c r="BH27" s="218"/>
      <c r="BI27" s="218"/>
      <c r="BJ27" s="218"/>
      <c r="BK27" s="218"/>
      <c r="BL27" s="218"/>
      <c r="BM27" s="218"/>
      <c r="BN27" s="280"/>
      <c r="BO27" s="283">
        <v>100</v>
      </c>
      <c r="BP27" s="283"/>
      <c r="BQ27" s="283"/>
      <c r="BR27" s="283"/>
      <c r="BS27" s="288">
        <v>97593</v>
      </c>
      <c r="BT27" s="288"/>
      <c r="BU27" s="288"/>
      <c r="BV27" s="288"/>
      <c r="BW27" s="288"/>
      <c r="BX27" s="288"/>
      <c r="BY27" s="288"/>
      <c r="BZ27" s="288"/>
      <c r="CA27" s="288"/>
      <c r="CB27" s="326"/>
      <c r="CD27" s="262" t="s">
        <v>219</v>
      </c>
      <c r="CE27" s="56"/>
      <c r="CF27" s="56"/>
      <c r="CG27" s="56"/>
      <c r="CH27" s="56"/>
      <c r="CI27" s="56"/>
      <c r="CJ27" s="56"/>
      <c r="CK27" s="56"/>
      <c r="CL27" s="56"/>
      <c r="CM27" s="56"/>
      <c r="CN27" s="56"/>
      <c r="CO27" s="56"/>
      <c r="CP27" s="56"/>
      <c r="CQ27" s="270"/>
      <c r="CR27" s="275">
        <v>675809</v>
      </c>
      <c r="CS27" s="314"/>
      <c r="CT27" s="314"/>
      <c r="CU27" s="314"/>
      <c r="CV27" s="314"/>
      <c r="CW27" s="314"/>
      <c r="CX27" s="314"/>
      <c r="CY27" s="333"/>
      <c r="CZ27" s="284">
        <v>7.6</v>
      </c>
      <c r="DA27" s="336"/>
      <c r="DB27" s="336"/>
      <c r="DC27" s="339"/>
      <c r="DD27" s="289">
        <v>268610</v>
      </c>
      <c r="DE27" s="314"/>
      <c r="DF27" s="314"/>
      <c r="DG27" s="314"/>
      <c r="DH27" s="314"/>
      <c r="DI27" s="314"/>
      <c r="DJ27" s="314"/>
      <c r="DK27" s="333"/>
      <c r="DL27" s="289">
        <v>253724</v>
      </c>
      <c r="DM27" s="314"/>
      <c r="DN27" s="314"/>
      <c r="DO27" s="314"/>
      <c r="DP27" s="314"/>
      <c r="DQ27" s="314"/>
      <c r="DR27" s="314"/>
      <c r="DS27" s="314"/>
      <c r="DT27" s="314"/>
      <c r="DU27" s="314"/>
      <c r="DV27" s="333"/>
      <c r="DW27" s="284">
        <v>5</v>
      </c>
      <c r="DX27" s="336"/>
      <c r="DY27" s="336"/>
      <c r="DZ27" s="336"/>
      <c r="EA27" s="336"/>
      <c r="EB27" s="336"/>
      <c r="EC27" s="361"/>
    </row>
    <row r="28" spans="2:133" ht="11.25" customHeight="1">
      <c r="B28" s="262" t="s">
        <v>313</v>
      </c>
      <c r="C28" s="56"/>
      <c r="D28" s="56"/>
      <c r="E28" s="56"/>
      <c r="F28" s="56"/>
      <c r="G28" s="56"/>
      <c r="H28" s="56"/>
      <c r="I28" s="56"/>
      <c r="J28" s="56"/>
      <c r="K28" s="56"/>
      <c r="L28" s="56"/>
      <c r="M28" s="56"/>
      <c r="N28" s="56"/>
      <c r="O28" s="56"/>
      <c r="P28" s="56"/>
      <c r="Q28" s="270"/>
      <c r="R28" s="275">
        <v>54060</v>
      </c>
      <c r="S28" s="218"/>
      <c r="T28" s="218"/>
      <c r="U28" s="218"/>
      <c r="V28" s="218"/>
      <c r="W28" s="218"/>
      <c r="X28" s="218"/>
      <c r="Y28" s="280"/>
      <c r="Z28" s="283">
        <v>0.6</v>
      </c>
      <c r="AA28" s="283"/>
      <c r="AB28" s="283"/>
      <c r="AC28" s="283"/>
      <c r="AD28" s="288">
        <v>6858</v>
      </c>
      <c r="AE28" s="288"/>
      <c r="AF28" s="288"/>
      <c r="AG28" s="288"/>
      <c r="AH28" s="288"/>
      <c r="AI28" s="288"/>
      <c r="AJ28" s="288"/>
      <c r="AK28" s="288"/>
      <c r="AL28" s="284">
        <v>0.1</v>
      </c>
      <c r="AM28" s="239"/>
      <c r="AN28" s="239"/>
      <c r="AO28" s="297"/>
      <c r="AP28" s="262"/>
      <c r="AQ28" s="56"/>
      <c r="AR28" s="56"/>
      <c r="AS28" s="56"/>
      <c r="AT28" s="56"/>
      <c r="AU28" s="56"/>
      <c r="AV28" s="56"/>
      <c r="AW28" s="56"/>
      <c r="AX28" s="56"/>
      <c r="AY28" s="56"/>
      <c r="AZ28" s="56"/>
      <c r="BA28" s="56"/>
      <c r="BB28" s="56"/>
      <c r="BC28" s="56"/>
      <c r="BD28" s="56"/>
      <c r="BE28" s="56"/>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377</v>
      </c>
      <c r="CE28" s="56"/>
      <c r="CF28" s="56"/>
      <c r="CG28" s="56"/>
      <c r="CH28" s="56"/>
      <c r="CI28" s="56"/>
      <c r="CJ28" s="56"/>
      <c r="CK28" s="56"/>
      <c r="CL28" s="56"/>
      <c r="CM28" s="56"/>
      <c r="CN28" s="56"/>
      <c r="CO28" s="56"/>
      <c r="CP28" s="56"/>
      <c r="CQ28" s="270"/>
      <c r="CR28" s="275">
        <v>1078073</v>
      </c>
      <c r="CS28" s="218"/>
      <c r="CT28" s="218"/>
      <c r="CU28" s="218"/>
      <c r="CV28" s="218"/>
      <c r="CW28" s="218"/>
      <c r="CX28" s="218"/>
      <c r="CY28" s="280"/>
      <c r="CZ28" s="284">
        <v>12.1</v>
      </c>
      <c r="DA28" s="336"/>
      <c r="DB28" s="336"/>
      <c r="DC28" s="339"/>
      <c r="DD28" s="289">
        <v>1073307</v>
      </c>
      <c r="DE28" s="218"/>
      <c r="DF28" s="218"/>
      <c r="DG28" s="218"/>
      <c r="DH28" s="218"/>
      <c r="DI28" s="218"/>
      <c r="DJ28" s="218"/>
      <c r="DK28" s="280"/>
      <c r="DL28" s="289">
        <v>1073307</v>
      </c>
      <c r="DM28" s="218"/>
      <c r="DN28" s="218"/>
      <c r="DO28" s="218"/>
      <c r="DP28" s="218"/>
      <c r="DQ28" s="218"/>
      <c r="DR28" s="218"/>
      <c r="DS28" s="218"/>
      <c r="DT28" s="218"/>
      <c r="DU28" s="218"/>
      <c r="DV28" s="280"/>
      <c r="DW28" s="284">
        <v>21.1</v>
      </c>
      <c r="DX28" s="336"/>
      <c r="DY28" s="336"/>
      <c r="DZ28" s="336"/>
      <c r="EA28" s="336"/>
      <c r="EB28" s="336"/>
      <c r="EC28" s="361"/>
    </row>
    <row r="29" spans="2:133" ht="11.25" customHeight="1">
      <c r="B29" s="262" t="s">
        <v>21</v>
      </c>
      <c r="C29" s="56"/>
      <c r="D29" s="56"/>
      <c r="E29" s="56"/>
      <c r="F29" s="56"/>
      <c r="G29" s="56"/>
      <c r="H29" s="56"/>
      <c r="I29" s="56"/>
      <c r="J29" s="56"/>
      <c r="K29" s="56"/>
      <c r="L29" s="56"/>
      <c r="M29" s="56"/>
      <c r="N29" s="56"/>
      <c r="O29" s="56"/>
      <c r="P29" s="56"/>
      <c r="Q29" s="270"/>
      <c r="R29" s="275">
        <v>8689</v>
      </c>
      <c r="S29" s="218"/>
      <c r="T29" s="218"/>
      <c r="U29" s="218"/>
      <c r="V29" s="218"/>
      <c r="W29" s="218"/>
      <c r="X29" s="218"/>
      <c r="Y29" s="280"/>
      <c r="Z29" s="283">
        <v>0.1</v>
      </c>
      <c r="AA29" s="283"/>
      <c r="AB29" s="283"/>
      <c r="AC29" s="283"/>
      <c r="AD29" s="288" t="s">
        <v>199</v>
      </c>
      <c r="AE29" s="288"/>
      <c r="AF29" s="288"/>
      <c r="AG29" s="288"/>
      <c r="AH29" s="288"/>
      <c r="AI29" s="288"/>
      <c r="AJ29" s="288"/>
      <c r="AK29" s="288"/>
      <c r="AL29" s="284" t="s">
        <v>199</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173</v>
      </c>
      <c r="CE29" s="41"/>
      <c r="CF29" s="262" t="s">
        <v>25</v>
      </c>
      <c r="CG29" s="56"/>
      <c r="CH29" s="56"/>
      <c r="CI29" s="56"/>
      <c r="CJ29" s="56"/>
      <c r="CK29" s="56"/>
      <c r="CL29" s="56"/>
      <c r="CM29" s="56"/>
      <c r="CN29" s="56"/>
      <c r="CO29" s="56"/>
      <c r="CP29" s="56"/>
      <c r="CQ29" s="270"/>
      <c r="CR29" s="275">
        <v>1078073</v>
      </c>
      <c r="CS29" s="314"/>
      <c r="CT29" s="314"/>
      <c r="CU29" s="314"/>
      <c r="CV29" s="314"/>
      <c r="CW29" s="314"/>
      <c r="CX29" s="314"/>
      <c r="CY29" s="333"/>
      <c r="CZ29" s="284">
        <v>12.1</v>
      </c>
      <c r="DA29" s="336"/>
      <c r="DB29" s="336"/>
      <c r="DC29" s="339"/>
      <c r="DD29" s="289">
        <v>1073307</v>
      </c>
      <c r="DE29" s="314"/>
      <c r="DF29" s="314"/>
      <c r="DG29" s="314"/>
      <c r="DH29" s="314"/>
      <c r="DI29" s="314"/>
      <c r="DJ29" s="314"/>
      <c r="DK29" s="333"/>
      <c r="DL29" s="289">
        <v>1073307</v>
      </c>
      <c r="DM29" s="314"/>
      <c r="DN29" s="314"/>
      <c r="DO29" s="314"/>
      <c r="DP29" s="314"/>
      <c r="DQ29" s="314"/>
      <c r="DR29" s="314"/>
      <c r="DS29" s="314"/>
      <c r="DT29" s="314"/>
      <c r="DU29" s="314"/>
      <c r="DV29" s="333"/>
      <c r="DW29" s="284">
        <v>21.1</v>
      </c>
      <c r="DX29" s="336"/>
      <c r="DY29" s="336"/>
      <c r="DZ29" s="336"/>
      <c r="EA29" s="336"/>
      <c r="EB29" s="336"/>
      <c r="EC29" s="361"/>
    </row>
    <row r="30" spans="2:133" ht="11.25" customHeight="1">
      <c r="B30" s="262" t="s">
        <v>341</v>
      </c>
      <c r="C30" s="56"/>
      <c r="D30" s="56"/>
      <c r="E30" s="56"/>
      <c r="F30" s="56"/>
      <c r="G30" s="56"/>
      <c r="H30" s="56"/>
      <c r="I30" s="56"/>
      <c r="J30" s="56"/>
      <c r="K30" s="56"/>
      <c r="L30" s="56"/>
      <c r="M30" s="56"/>
      <c r="N30" s="56"/>
      <c r="O30" s="56"/>
      <c r="P30" s="56"/>
      <c r="Q30" s="270"/>
      <c r="R30" s="275">
        <v>877500</v>
      </c>
      <c r="S30" s="218"/>
      <c r="T30" s="218"/>
      <c r="U30" s="218"/>
      <c r="V30" s="218"/>
      <c r="W30" s="218"/>
      <c r="X30" s="218"/>
      <c r="Y30" s="280"/>
      <c r="Z30" s="283">
        <v>9.1999999999999993</v>
      </c>
      <c r="AA30" s="283"/>
      <c r="AB30" s="283"/>
      <c r="AC30" s="283"/>
      <c r="AD30" s="288" t="s">
        <v>199</v>
      </c>
      <c r="AE30" s="288"/>
      <c r="AF30" s="288"/>
      <c r="AG30" s="288"/>
      <c r="AH30" s="288"/>
      <c r="AI30" s="288"/>
      <c r="AJ30" s="288"/>
      <c r="AK30" s="288"/>
      <c r="AL30" s="284" t="s">
        <v>199</v>
      </c>
      <c r="AM30" s="239"/>
      <c r="AN30" s="239"/>
      <c r="AO30" s="297"/>
      <c r="AP30" s="183" t="s">
        <v>315</v>
      </c>
      <c r="AQ30" s="140"/>
      <c r="AR30" s="140"/>
      <c r="AS30" s="140"/>
      <c r="AT30" s="140"/>
      <c r="AU30" s="140"/>
      <c r="AV30" s="140"/>
      <c r="AW30" s="140"/>
      <c r="AX30" s="140"/>
      <c r="AY30" s="140"/>
      <c r="AZ30" s="140"/>
      <c r="BA30" s="140"/>
      <c r="BB30" s="140"/>
      <c r="BC30" s="140"/>
      <c r="BD30" s="140"/>
      <c r="BE30" s="140"/>
      <c r="BF30" s="145"/>
      <c r="BG30" s="183" t="s">
        <v>385</v>
      </c>
      <c r="BH30" s="322"/>
      <c r="BI30" s="322"/>
      <c r="BJ30" s="322"/>
      <c r="BK30" s="322"/>
      <c r="BL30" s="322"/>
      <c r="BM30" s="322"/>
      <c r="BN30" s="322"/>
      <c r="BO30" s="322"/>
      <c r="BP30" s="322"/>
      <c r="BQ30" s="324"/>
      <c r="BR30" s="183" t="s">
        <v>386</v>
      </c>
      <c r="BS30" s="322"/>
      <c r="BT30" s="322"/>
      <c r="BU30" s="322"/>
      <c r="BV30" s="322"/>
      <c r="BW30" s="322"/>
      <c r="BX30" s="322"/>
      <c r="BY30" s="322"/>
      <c r="BZ30" s="322"/>
      <c r="CA30" s="322"/>
      <c r="CB30" s="324"/>
      <c r="CD30" s="135"/>
      <c r="CE30" s="42"/>
      <c r="CF30" s="262" t="s">
        <v>387</v>
      </c>
      <c r="CG30" s="56"/>
      <c r="CH30" s="56"/>
      <c r="CI30" s="56"/>
      <c r="CJ30" s="56"/>
      <c r="CK30" s="56"/>
      <c r="CL30" s="56"/>
      <c r="CM30" s="56"/>
      <c r="CN30" s="56"/>
      <c r="CO30" s="56"/>
      <c r="CP30" s="56"/>
      <c r="CQ30" s="270"/>
      <c r="CR30" s="275">
        <v>1060814</v>
      </c>
      <c r="CS30" s="218"/>
      <c r="CT30" s="218"/>
      <c r="CU30" s="218"/>
      <c r="CV30" s="218"/>
      <c r="CW30" s="218"/>
      <c r="CX30" s="218"/>
      <c r="CY30" s="280"/>
      <c r="CZ30" s="284">
        <v>11.9</v>
      </c>
      <c r="DA30" s="336"/>
      <c r="DB30" s="336"/>
      <c r="DC30" s="339"/>
      <c r="DD30" s="289">
        <v>1056206</v>
      </c>
      <c r="DE30" s="218"/>
      <c r="DF30" s="218"/>
      <c r="DG30" s="218"/>
      <c r="DH30" s="218"/>
      <c r="DI30" s="218"/>
      <c r="DJ30" s="218"/>
      <c r="DK30" s="280"/>
      <c r="DL30" s="289">
        <v>1056206</v>
      </c>
      <c r="DM30" s="218"/>
      <c r="DN30" s="218"/>
      <c r="DO30" s="218"/>
      <c r="DP30" s="218"/>
      <c r="DQ30" s="218"/>
      <c r="DR30" s="218"/>
      <c r="DS30" s="218"/>
      <c r="DT30" s="218"/>
      <c r="DU30" s="218"/>
      <c r="DV30" s="280"/>
      <c r="DW30" s="284">
        <v>20.8</v>
      </c>
      <c r="DX30" s="336"/>
      <c r="DY30" s="336"/>
      <c r="DZ30" s="336"/>
      <c r="EA30" s="336"/>
      <c r="EB30" s="336"/>
      <c r="EC30" s="361"/>
    </row>
    <row r="31" spans="2:133" ht="11.25" customHeight="1">
      <c r="B31" s="263" t="s">
        <v>53</v>
      </c>
      <c r="C31" s="267"/>
      <c r="D31" s="267"/>
      <c r="E31" s="267"/>
      <c r="F31" s="267"/>
      <c r="G31" s="267"/>
      <c r="H31" s="267"/>
      <c r="I31" s="267"/>
      <c r="J31" s="267"/>
      <c r="K31" s="267"/>
      <c r="L31" s="267"/>
      <c r="M31" s="267"/>
      <c r="N31" s="267"/>
      <c r="O31" s="267"/>
      <c r="P31" s="267"/>
      <c r="Q31" s="271"/>
      <c r="R31" s="275" t="s">
        <v>199</v>
      </c>
      <c r="S31" s="218"/>
      <c r="T31" s="218"/>
      <c r="U31" s="218"/>
      <c r="V31" s="218"/>
      <c r="W31" s="218"/>
      <c r="X31" s="218"/>
      <c r="Y31" s="280"/>
      <c r="Z31" s="283" t="s">
        <v>199</v>
      </c>
      <c r="AA31" s="283"/>
      <c r="AB31" s="283"/>
      <c r="AC31" s="283"/>
      <c r="AD31" s="288" t="s">
        <v>199</v>
      </c>
      <c r="AE31" s="288"/>
      <c r="AF31" s="288"/>
      <c r="AG31" s="288"/>
      <c r="AH31" s="288"/>
      <c r="AI31" s="288"/>
      <c r="AJ31" s="288"/>
      <c r="AK31" s="288"/>
      <c r="AL31" s="284" t="s">
        <v>199</v>
      </c>
      <c r="AM31" s="239"/>
      <c r="AN31" s="239"/>
      <c r="AO31" s="297"/>
      <c r="AP31" s="164" t="s">
        <v>4</v>
      </c>
      <c r="AQ31" s="179"/>
      <c r="AR31" s="179"/>
      <c r="AS31" s="179"/>
      <c r="AT31" s="307" t="s">
        <v>388</v>
      </c>
      <c r="AU31" s="266"/>
      <c r="AV31" s="266"/>
      <c r="AW31" s="266"/>
      <c r="AX31" s="261" t="s">
        <v>271</v>
      </c>
      <c r="AY31" s="266"/>
      <c r="AZ31" s="266"/>
      <c r="BA31" s="266"/>
      <c r="BB31" s="266"/>
      <c r="BC31" s="266"/>
      <c r="BD31" s="266"/>
      <c r="BE31" s="266"/>
      <c r="BF31" s="269"/>
      <c r="BG31" s="319">
        <v>99.7</v>
      </c>
      <c r="BH31" s="323"/>
      <c r="BI31" s="323"/>
      <c r="BJ31" s="323"/>
      <c r="BK31" s="323"/>
      <c r="BL31" s="323"/>
      <c r="BM31" s="294">
        <v>99.4</v>
      </c>
      <c r="BN31" s="323"/>
      <c r="BO31" s="323"/>
      <c r="BP31" s="323"/>
      <c r="BQ31" s="325"/>
      <c r="BR31" s="319">
        <v>99.9</v>
      </c>
      <c r="BS31" s="323"/>
      <c r="BT31" s="323"/>
      <c r="BU31" s="323"/>
      <c r="BV31" s="323"/>
      <c r="BW31" s="323"/>
      <c r="BX31" s="294">
        <v>99.3</v>
      </c>
      <c r="BY31" s="323"/>
      <c r="BZ31" s="323"/>
      <c r="CA31" s="323"/>
      <c r="CB31" s="325"/>
      <c r="CD31" s="135"/>
      <c r="CE31" s="42"/>
      <c r="CF31" s="262" t="s">
        <v>314</v>
      </c>
      <c r="CG31" s="56"/>
      <c r="CH31" s="56"/>
      <c r="CI31" s="56"/>
      <c r="CJ31" s="56"/>
      <c r="CK31" s="56"/>
      <c r="CL31" s="56"/>
      <c r="CM31" s="56"/>
      <c r="CN31" s="56"/>
      <c r="CO31" s="56"/>
      <c r="CP31" s="56"/>
      <c r="CQ31" s="270"/>
      <c r="CR31" s="275">
        <v>17259</v>
      </c>
      <c r="CS31" s="314"/>
      <c r="CT31" s="314"/>
      <c r="CU31" s="314"/>
      <c r="CV31" s="314"/>
      <c r="CW31" s="314"/>
      <c r="CX31" s="314"/>
      <c r="CY31" s="333"/>
      <c r="CZ31" s="284">
        <v>0.2</v>
      </c>
      <c r="DA31" s="336"/>
      <c r="DB31" s="336"/>
      <c r="DC31" s="339"/>
      <c r="DD31" s="289">
        <v>17101</v>
      </c>
      <c r="DE31" s="314"/>
      <c r="DF31" s="314"/>
      <c r="DG31" s="314"/>
      <c r="DH31" s="314"/>
      <c r="DI31" s="314"/>
      <c r="DJ31" s="314"/>
      <c r="DK31" s="333"/>
      <c r="DL31" s="289">
        <v>17101</v>
      </c>
      <c r="DM31" s="314"/>
      <c r="DN31" s="314"/>
      <c r="DO31" s="314"/>
      <c r="DP31" s="314"/>
      <c r="DQ31" s="314"/>
      <c r="DR31" s="314"/>
      <c r="DS31" s="314"/>
      <c r="DT31" s="314"/>
      <c r="DU31" s="314"/>
      <c r="DV31" s="333"/>
      <c r="DW31" s="284">
        <v>0.3</v>
      </c>
      <c r="DX31" s="336"/>
      <c r="DY31" s="336"/>
      <c r="DZ31" s="336"/>
      <c r="EA31" s="336"/>
      <c r="EB31" s="336"/>
      <c r="EC31" s="361"/>
    </row>
    <row r="32" spans="2:133" ht="11.25" customHeight="1">
      <c r="B32" s="262" t="s">
        <v>389</v>
      </c>
      <c r="C32" s="56"/>
      <c r="D32" s="56"/>
      <c r="E32" s="56"/>
      <c r="F32" s="56"/>
      <c r="G32" s="56"/>
      <c r="H32" s="56"/>
      <c r="I32" s="56"/>
      <c r="J32" s="56"/>
      <c r="K32" s="56"/>
      <c r="L32" s="56"/>
      <c r="M32" s="56"/>
      <c r="N32" s="56"/>
      <c r="O32" s="56"/>
      <c r="P32" s="56"/>
      <c r="Q32" s="270"/>
      <c r="R32" s="275">
        <v>883943</v>
      </c>
      <c r="S32" s="218"/>
      <c r="T32" s="218"/>
      <c r="U32" s="218"/>
      <c r="V32" s="218"/>
      <c r="W32" s="218"/>
      <c r="X32" s="218"/>
      <c r="Y32" s="280"/>
      <c r="Z32" s="283">
        <v>9.3000000000000007</v>
      </c>
      <c r="AA32" s="283"/>
      <c r="AB32" s="283"/>
      <c r="AC32" s="283"/>
      <c r="AD32" s="288" t="s">
        <v>199</v>
      </c>
      <c r="AE32" s="288"/>
      <c r="AF32" s="288"/>
      <c r="AG32" s="288"/>
      <c r="AH32" s="288"/>
      <c r="AI32" s="288"/>
      <c r="AJ32" s="288"/>
      <c r="AK32" s="288"/>
      <c r="AL32" s="284" t="s">
        <v>199</v>
      </c>
      <c r="AM32" s="239"/>
      <c r="AN32" s="239"/>
      <c r="AO32" s="297"/>
      <c r="AP32" s="300"/>
      <c r="AQ32" s="29"/>
      <c r="AR32" s="29"/>
      <c r="AS32" s="29"/>
      <c r="AT32" s="308"/>
      <c r="AU32" s="1" t="s">
        <v>243</v>
      </c>
      <c r="AX32" s="262" t="s">
        <v>288</v>
      </c>
      <c r="AY32" s="56"/>
      <c r="AZ32" s="56"/>
      <c r="BA32" s="56"/>
      <c r="BB32" s="56"/>
      <c r="BC32" s="56"/>
      <c r="BD32" s="56"/>
      <c r="BE32" s="56"/>
      <c r="BF32" s="270"/>
      <c r="BG32" s="320">
        <v>99.3</v>
      </c>
      <c r="BH32" s="314"/>
      <c r="BI32" s="314"/>
      <c r="BJ32" s="314"/>
      <c r="BK32" s="314"/>
      <c r="BL32" s="314"/>
      <c r="BM32" s="239">
        <v>98.3</v>
      </c>
      <c r="BN32" s="314"/>
      <c r="BO32" s="314"/>
      <c r="BP32" s="314"/>
      <c r="BQ32" s="317"/>
      <c r="BR32" s="320">
        <v>99.8</v>
      </c>
      <c r="BS32" s="314"/>
      <c r="BT32" s="314"/>
      <c r="BU32" s="314"/>
      <c r="BV32" s="314"/>
      <c r="BW32" s="314"/>
      <c r="BX32" s="239">
        <v>98.1</v>
      </c>
      <c r="BY32" s="314"/>
      <c r="BZ32" s="314"/>
      <c r="CA32" s="314"/>
      <c r="CB32" s="317"/>
      <c r="CD32" s="136"/>
      <c r="CE32" s="143"/>
      <c r="CF32" s="262" t="s">
        <v>391</v>
      </c>
      <c r="CG32" s="56"/>
      <c r="CH32" s="56"/>
      <c r="CI32" s="56"/>
      <c r="CJ32" s="56"/>
      <c r="CK32" s="56"/>
      <c r="CL32" s="56"/>
      <c r="CM32" s="56"/>
      <c r="CN32" s="56"/>
      <c r="CO32" s="56"/>
      <c r="CP32" s="56"/>
      <c r="CQ32" s="270"/>
      <c r="CR32" s="275" t="s">
        <v>199</v>
      </c>
      <c r="CS32" s="218"/>
      <c r="CT32" s="218"/>
      <c r="CU32" s="218"/>
      <c r="CV32" s="218"/>
      <c r="CW32" s="218"/>
      <c r="CX32" s="218"/>
      <c r="CY32" s="280"/>
      <c r="CZ32" s="284" t="s">
        <v>199</v>
      </c>
      <c r="DA32" s="336"/>
      <c r="DB32" s="336"/>
      <c r="DC32" s="339"/>
      <c r="DD32" s="289" t="s">
        <v>199</v>
      </c>
      <c r="DE32" s="218"/>
      <c r="DF32" s="218"/>
      <c r="DG32" s="218"/>
      <c r="DH32" s="218"/>
      <c r="DI32" s="218"/>
      <c r="DJ32" s="218"/>
      <c r="DK32" s="280"/>
      <c r="DL32" s="289" t="s">
        <v>199</v>
      </c>
      <c r="DM32" s="218"/>
      <c r="DN32" s="218"/>
      <c r="DO32" s="218"/>
      <c r="DP32" s="218"/>
      <c r="DQ32" s="218"/>
      <c r="DR32" s="218"/>
      <c r="DS32" s="218"/>
      <c r="DT32" s="218"/>
      <c r="DU32" s="218"/>
      <c r="DV32" s="280"/>
      <c r="DW32" s="284" t="s">
        <v>199</v>
      </c>
      <c r="DX32" s="336"/>
      <c r="DY32" s="336"/>
      <c r="DZ32" s="336"/>
      <c r="EA32" s="336"/>
      <c r="EB32" s="336"/>
      <c r="EC32" s="361"/>
    </row>
    <row r="33" spans="2:133" ht="11.25" customHeight="1">
      <c r="B33" s="262" t="s">
        <v>229</v>
      </c>
      <c r="C33" s="56"/>
      <c r="D33" s="56"/>
      <c r="E33" s="56"/>
      <c r="F33" s="56"/>
      <c r="G33" s="56"/>
      <c r="H33" s="56"/>
      <c r="I33" s="56"/>
      <c r="J33" s="56"/>
      <c r="K33" s="56"/>
      <c r="L33" s="56"/>
      <c r="M33" s="56"/>
      <c r="N33" s="56"/>
      <c r="O33" s="56"/>
      <c r="P33" s="56"/>
      <c r="Q33" s="270"/>
      <c r="R33" s="275">
        <v>54577</v>
      </c>
      <c r="S33" s="218"/>
      <c r="T33" s="218"/>
      <c r="U33" s="218"/>
      <c r="V33" s="218"/>
      <c r="W33" s="218"/>
      <c r="X33" s="218"/>
      <c r="Y33" s="280"/>
      <c r="Z33" s="283">
        <v>0.6</v>
      </c>
      <c r="AA33" s="283"/>
      <c r="AB33" s="283"/>
      <c r="AC33" s="283"/>
      <c r="AD33" s="288">
        <v>6486</v>
      </c>
      <c r="AE33" s="288"/>
      <c r="AF33" s="288"/>
      <c r="AG33" s="288"/>
      <c r="AH33" s="288"/>
      <c r="AI33" s="288"/>
      <c r="AJ33" s="288"/>
      <c r="AK33" s="288"/>
      <c r="AL33" s="284">
        <v>0.1</v>
      </c>
      <c r="AM33" s="239"/>
      <c r="AN33" s="239"/>
      <c r="AO33" s="297"/>
      <c r="AP33" s="178"/>
      <c r="AQ33" s="180"/>
      <c r="AR33" s="180"/>
      <c r="AS33" s="180"/>
      <c r="AT33" s="309"/>
      <c r="AU33" s="268"/>
      <c r="AV33" s="268"/>
      <c r="AW33" s="268"/>
      <c r="AX33" s="264" t="s">
        <v>160</v>
      </c>
      <c r="AY33" s="268"/>
      <c r="AZ33" s="268"/>
      <c r="BA33" s="268"/>
      <c r="BB33" s="268"/>
      <c r="BC33" s="268"/>
      <c r="BD33" s="268"/>
      <c r="BE33" s="268"/>
      <c r="BF33" s="272"/>
      <c r="BG33" s="321">
        <v>99.8</v>
      </c>
      <c r="BH33" s="313"/>
      <c r="BI33" s="313"/>
      <c r="BJ33" s="313"/>
      <c r="BK33" s="313"/>
      <c r="BL33" s="313"/>
      <c r="BM33" s="295">
        <v>99.6</v>
      </c>
      <c r="BN33" s="313"/>
      <c r="BO33" s="313"/>
      <c r="BP33" s="313"/>
      <c r="BQ33" s="318"/>
      <c r="BR33" s="321">
        <v>99.9</v>
      </c>
      <c r="BS33" s="313"/>
      <c r="BT33" s="313"/>
      <c r="BU33" s="313"/>
      <c r="BV33" s="313"/>
      <c r="BW33" s="313"/>
      <c r="BX33" s="295">
        <v>99.6</v>
      </c>
      <c r="BY33" s="313"/>
      <c r="BZ33" s="313"/>
      <c r="CA33" s="313"/>
      <c r="CB33" s="318"/>
      <c r="CD33" s="262" t="s">
        <v>392</v>
      </c>
      <c r="CE33" s="56"/>
      <c r="CF33" s="56"/>
      <c r="CG33" s="56"/>
      <c r="CH33" s="56"/>
      <c r="CI33" s="56"/>
      <c r="CJ33" s="56"/>
      <c r="CK33" s="56"/>
      <c r="CL33" s="56"/>
      <c r="CM33" s="56"/>
      <c r="CN33" s="56"/>
      <c r="CO33" s="56"/>
      <c r="CP33" s="56"/>
      <c r="CQ33" s="270"/>
      <c r="CR33" s="275">
        <v>3856609</v>
      </c>
      <c r="CS33" s="314"/>
      <c r="CT33" s="314"/>
      <c r="CU33" s="314"/>
      <c r="CV33" s="314"/>
      <c r="CW33" s="314"/>
      <c r="CX33" s="314"/>
      <c r="CY33" s="333"/>
      <c r="CZ33" s="284">
        <v>43.3</v>
      </c>
      <c r="DA33" s="336"/>
      <c r="DB33" s="336"/>
      <c r="DC33" s="339"/>
      <c r="DD33" s="289">
        <v>2618455</v>
      </c>
      <c r="DE33" s="314"/>
      <c r="DF33" s="314"/>
      <c r="DG33" s="314"/>
      <c r="DH33" s="314"/>
      <c r="DI33" s="314"/>
      <c r="DJ33" s="314"/>
      <c r="DK33" s="333"/>
      <c r="DL33" s="289">
        <v>1845234</v>
      </c>
      <c r="DM33" s="314"/>
      <c r="DN33" s="314"/>
      <c r="DO33" s="314"/>
      <c r="DP33" s="314"/>
      <c r="DQ33" s="314"/>
      <c r="DR33" s="314"/>
      <c r="DS33" s="314"/>
      <c r="DT33" s="314"/>
      <c r="DU33" s="314"/>
      <c r="DV33" s="333"/>
      <c r="DW33" s="284">
        <v>36.299999999999997</v>
      </c>
      <c r="DX33" s="336"/>
      <c r="DY33" s="336"/>
      <c r="DZ33" s="336"/>
      <c r="EA33" s="336"/>
      <c r="EB33" s="336"/>
      <c r="EC33" s="361"/>
    </row>
    <row r="34" spans="2:133" ht="11.25" customHeight="1">
      <c r="B34" s="262" t="s">
        <v>148</v>
      </c>
      <c r="C34" s="56"/>
      <c r="D34" s="56"/>
      <c r="E34" s="56"/>
      <c r="F34" s="56"/>
      <c r="G34" s="56"/>
      <c r="H34" s="56"/>
      <c r="I34" s="56"/>
      <c r="J34" s="56"/>
      <c r="K34" s="56"/>
      <c r="L34" s="56"/>
      <c r="M34" s="56"/>
      <c r="N34" s="56"/>
      <c r="O34" s="56"/>
      <c r="P34" s="56"/>
      <c r="Q34" s="270"/>
      <c r="R34" s="275">
        <v>502506</v>
      </c>
      <c r="S34" s="218"/>
      <c r="T34" s="218"/>
      <c r="U34" s="218"/>
      <c r="V34" s="218"/>
      <c r="W34" s="218"/>
      <c r="X34" s="218"/>
      <c r="Y34" s="280"/>
      <c r="Z34" s="283">
        <v>5.3</v>
      </c>
      <c r="AA34" s="283"/>
      <c r="AB34" s="283"/>
      <c r="AC34" s="283"/>
      <c r="AD34" s="288" t="s">
        <v>199</v>
      </c>
      <c r="AE34" s="288"/>
      <c r="AF34" s="288"/>
      <c r="AG34" s="288"/>
      <c r="AH34" s="288"/>
      <c r="AI34" s="288"/>
      <c r="AJ34" s="288"/>
      <c r="AK34" s="288"/>
      <c r="AL34" s="284" t="s">
        <v>199</v>
      </c>
      <c r="AM34" s="239"/>
      <c r="AN34" s="239"/>
      <c r="AO34" s="297"/>
      <c r="AP34" s="50"/>
      <c r="AQ34" s="57"/>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395</v>
      </c>
      <c r="CE34" s="56"/>
      <c r="CF34" s="56"/>
      <c r="CG34" s="56"/>
      <c r="CH34" s="56"/>
      <c r="CI34" s="56"/>
      <c r="CJ34" s="56"/>
      <c r="CK34" s="56"/>
      <c r="CL34" s="56"/>
      <c r="CM34" s="56"/>
      <c r="CN34" s="56"/>
      <c r="CO34" s="56"/>
      <c r="CP34" s="56"/>
      <c r="CQ34" s="270"/>
      <c r="CR34" s="275">
        <v>1272013</v>
      </c>
      <c r="CS34" s="218"/>
      <c r="CT34" s="218"/>
      <c r="CU34" s="218"/>
      <c r="CV34" s="218"/>
      <c r="CW34" s="218"/>
      <c r="CX34" s="218"/>
      <c r="CY34" s="280"/>
      <c r="CZ34" s="284">
        <v>14.3</v>
      </c>
      <c r="DA34" s="336"/>
      <c r="DB34" s="336"/>
      <c r="DC34" s="339"/>
      <c r="DD34" s="289">
        <v>851251</v>
      </c>
      <c r="DE34" s="218"/>
      <c r="DF34" s="218"/>
      <c r="DG34" s="218"/>
      <c r="DH34" s="218"/>
      <c r="DI34" s="218"/>
      <c r="DJ34" s="218"/>
      <c r="DK34" s="280"/>
      <c r="DL34" s="289">
        <v>657890</v>
      </c>
      <c r="DM34" s="218"/>
      <c r="DN34" s="218"/>
      <c r="DO34" s="218"/>
      <c r="DP34" s="218"/>
      <c r="DQ34" s="218"/>
      <c r="DR34" s="218"/>
      <c r="DS34" s="218"/>
      <c r="DT34" s="218"/>
      <c r="DU34" s="218"/>
      <c r="DV34" s="280"/>
      <c r="DW34" s="284">
        <v>12.9</v>
      </c>
      <c r="DX34" s="336"/>
      <c r="DY34" s="336"/>
      <c r="DZ34" s="336"/>
      <c r="EA34" s="336"/>
      <c r="EB34" s="336"/>
      <c r="EC34" s="361"/>
    </row>
    <row r="35" spans="2:133" ht="11.25" customHeight="1">
      <c r="B35" s="262" t="s">
        <v>397</v>
      </c>
      <c r="C35" s="56"/>
      <c r="D35" s="56"/>
      <c r="E35" s="56"/>
      <c r="F35" s="56"/>
      <c r="G35" s="56"/>
      <c r="H35" s="56"/>
      <c r="I35" s="56"/>
      <c r="J35" s="56"/>
      <c r="K35" s="56"/>
      <c r="L35" s="56"/>
      <c r="M35" s="56"/>
      <c r="N35" s="56"/>
      <c r="O35" s="56"/>
      <c r="P35" s="56"/>
      <c r="Q35" s="270"/>
      <c r="R35" s="275">
        <v>533728</v>
      </c>
      <c r="S35" s="218"/>
      <c r="T35" s="218"/>
      <c r="U35" s="218"/>
      <c r="V35" s="218"/>
      <c r="W35" s="218"/>
      <c r="X35" s="218"/>
      <c r="Y35" s="280"/>
      <c r="Z35" s="283">
        <v>5.6</v>
      </c>
      <c r="AA35" s="283"/>
      <c r="AB35" s="283"/>
      <c r="AC35" s="283"/>
      <c r="AD35" s="288" t="s">
        <v>199</v>
      </c>
      <c r="AE35" s="288"/>
      <c r="AF35" s="288"/>
      <c r="AG35" s="288"/>
      <c r="AH35" s="288"/>
      <c r="AI35" s="288"/>
      <c r="AJ35" s="288"/>
      <c r="AK35" s="288"/>
      <c r="AL35" s="284" t="s">
        <v>199</v>
      </c>
      <c r="AM35" s="239"/>
      <c r="AN35" s="239"/>
      <c r="AO35" s="297"/>
      <c r="AP35" s="96"/>
      <c r="AQ35" s="183" t="s">
        <v>398</v>
      </c>
      <c r="AR35" s="140"/>
      <c r="AS35" s="140"/>
      <c r="AT35" s="140"/>
      <c r="AU35" s="140"/>
      <c r="AV35" s="140"/>
      <c r="AW35" s="140"/>
      <c r="AX35" s="140"/>
      <c r="AY35" s="140"/>
      <c r="AZ35" s="140"/>
      <c r="BA35" s="140"/>
      <c r="BB35" s="140"/>
      <c r="BC35" s="140"/>
      <c r="BD35" s="140"/>
      <c r="BE35" s="140"/>
      <c r="BF35" s="145"/>
      <c r="BG35" s="183" t="s">
        <v>207</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399</v>
      </c>
      <c r="CE35" s="56"/>
      <c r="CF35" s="56"/>
      <c r="CG35" s="56"/>
      <c r="CH35" s="56"/>
      <c r="CI35" s="56"/>
      <c r="CJ35" s="56"/>
      <c r="CK35" s="56"/>
      <c r="CL35" s="56"/>
      <c r="CM35" s="56"/>
      <c r="CN35" s="56"/>
      <c r="CO35" s="56"/>
      <c r="CP35" s="56"/>
      <c r="CQ35" s="270"/>
      <c r="CR35" s="275">
        <v>173678</v>
      </c>
      <c r="CS35" s="314"/>
      <c r="CT35" s="314"/>
      <c r="CU35" s="314"/>
      <c r="CV35" s="314"/>
      <c r="CW35" s="314"/>
      <c r="CX35" s="314"/>
      <c r="CY35" s="333"/>
      <c r="CZ35" s="284">
        <v>2</v>
      </c>
      <c r="DA35" s="336"/>
      <c r="DB35" s="336"/>
      <c r="DC35" s="339"/>
      <c r="DD35" s="289">
        <v>133454</v>
      </c>
      <c r="DE35" s="314"/>
      <c r="DF35" s="314"/>
      <c r="DG35" s="314"/>
      <c r="DH35" s="314"/>
      <c r="DI35" s="314"/>
      <c r="DJ35" s="314"/>
      <c r="DK35" s="333"/>
      <c r="DL35" s="289">
        <v>132607</v>
      </c>
      <c r="DM35" s="314"/>
      <c r="DN35" s="314"/>
      <c r="DO35" s="314"/>
      <c r="DP35" s="314"/>
      <c r="DQ35" s="314"/>
      <c r="DR35" s="314"/>
      <c r="DS35" s="314"/>
      <c r="DT35" s="314"/>
      <c r="DU35" s="314"/>
      <c r="DV35" s="333"/>
      <c r="DW35" s="284">
        <v>2.6</v>
      </c>
      <c r="DX35" s="336"/>
      <c r="DY35" s="336"/>
      <c r="DZ35" s="336"/>
      <c r="EA35" s="336"/>
      <c r="EB35" s="336"/>
      <c r="EC35" s="361"/>
    </row>
    <row r="36" spans="2:133" ht="11.25" customHeight="1">
      <c r="B36" s="262" t="s">
        <v>289</v>
      </c>
      <c r="C36" s="56"/>
      <c r="D36" s="56"/>
      <c r="E36" s="56"/>
      <c r="F36" s="56"/>
      <c r="G36" s="56"/>
      <c r="H36" s="56"/>
      <c r="I36" s="56"/>
      <c r="J36" s="56"/>
      <c r="K36" s="56"/>
      <c r="L36" s="56"/>
      <c r="M36" s="56"/>
      <c r="N36" s="56"/>
      <c r="O36" s="56"/>
      <c r="P36" s="56"/>
      <c r="Q36" s="270"/>
      <c r="R36" s="275">
        <v>348100</v>
      </c>
      <c r="S36" s="218"/>
      <c r="T36" s="218"/>
      <c r="U36" s="218"/>
      <c r="V36" s="218"/>
      <c r="W36" s="218"/>
      <c r="X36" s="218"/>
      <c r="Y36" s="280"/>
      <c r="Z36" s="283">
        <v>3.7</v>
      </c>
      <c r="AA36" s="283"/>
      <c r="AB36" s="283"/>
      <c r="AC36" s="283"/>
      <c r="AD36" s="288" t="s">
        <v>199</v>
      </c>
      <c r="AE36" s="288"/>
      <c r="AF36" s="288"/>
      <c r="AG36" s="288"/>
      <c r="AH36" s="288"/>
      <c r="AI36" s="288"/>
      <c r="AJ36" s="288"/>
      <c r="AK36" s="288"/>
      <c r="AL36" s="284" t="s">
        <v>199</v>
      </c>
      <c r="AM36" s="239"/>
      <c r="AN36" s="239"/>
      <c r="AO36" s="297"/>
      <c r="AP36" s="96"/>
      <c r="AQ36" s="302" t="s">
        <v>383</v>
      </c>
      <c r="AR36" s="305"/>
      <c r="AS36" s="305"/>
      <c r="AT36" s="305"/>
      <c r="AU36" s="305"/>
      <c r="AV36" s="305"/>
      <c r="AW36" s="305"/>
      <c r="AX36" s="305"/>
      <c r="AY36" s="310"/>
      <c r="AZ36" s="274">
        <v>1023134</v>
      </c>
      <c r="BA36" s="277"/>
      <c r="BB36" s="277"/>
      <c r="BC36" s="277"/>
      <c r="BD36" s="277"/>
      <c r="BE36" s="277"/>
      <c r="BF36" s="316"/>
      <c r="BG36" s="261" t="s">
        <v>402</v>
      </c>
      <c r="BH36" s="266"/>
      <c r="BI36" s="266"/>
      <c r="BJ36" s="266"/>
      <c r="BK36" s="266"/>
      <c r="BL36" s="266"/>
      <c r="BM36" s="266"/>
      <c r="BN36" s="266"/>
      <c r="BO36" s="266"/>
      <c r="BP36" s="266"/>
      <c r="BQ36" s="266"/>
      <c r="BR36" s="266"/>
      <c r="BS36" s="266"/>
      <c r="BT36" s="266"/>
      <c r="BU36" s="269"/>
      <c r="BV36" s="274">
        <v>8484</v>
      </c>
      <c r="BW36" s="277"/>
      <c r="BX36" s="277"/>
      <c r="BY36" s="277"/>
      <c r="BZ36" s="277"/>
      <c r="CA36" s="277"/>
      <c r="CB36" s="316"/>
      <c r="CD36" s="262" t="s">
        <v>30</v>
      </c>
      <c r="CE36" s="56"/>
      <c r="CF36" s="56"/>
      <c r="CG36" s="56"/>
      <c r="CH36" s="56"/>
      <c r="CI36" s="56"/>
      <c r="CJ36" s="56"/>
      <c r="CK36" s="56"/>
      <c r="CL36" s="56"/>
      <c r="CM36" s="56"/>
      <c r="CN36" s="56"/>
      <c r="CO36" s="56"/>
      <c r="CP36" s="56"/>
      <c r="CQ36" s="270"/>
      <c r="CR36" s="275">
        <v>1212424</v>
      </c>
      <c r="CS36" s="218"/>
      <c r="CT36" s="218"/>
      <c r="CU36" s="218"/>
      <c r="CV36" s="218"/>
      <c r="CW36" s="218"/>
      <c r="CX36" s="218"/>
      <c r="CY36" s="280"/>
      <c r="CZ36" s="284">
        <v>13.6</v>
      </c>
      <c r="DA36" s="336"/>
      <c r="DB36" s="336"/>
      <c r="DC36" s="339"/>
      <c r="DD36" s="289">
        <v>790428</v>
      </c>
      <c r="DE36" s="218"/>
      <c r="DF36" s="218"/>
      <c r="DG36" s="218"/>
      <c r="DH36" s="218"/>
      <c r="DI36" s="218"/>
      <c r="DJ36" s="218"/>
      <c r="DK36" s="280"/>
      <c r="DL36" s="289">
        <v>584934</v>
      </c>
      <c r="DM36" s="218"/>
      <c r="DN36" s="218"/>
      <c r="DO36" s="218"/>
      <c r="DP36" s="218"/>
      <c r="DQ36" s="218"/>
      <c r="DR36" s="218"/>
      <c r="DS36" s="218"/>
      <c r="DT36" s="218"/>
      <c r="DU36" s="218"/>
      <c r="DV36" s="280"/>
      <c r="DW36" s="284">
        <v>11.5</v>
      </c>
      <c r="DX36" s="336"/>
      <c r="DY36" s="336"/>
      <c r="DZ36" s="336"/>
      <c r="EA36" s="336"/>
      <c r="EB36" s="336"/>
      <c r="EC36" s="361"/>
    </row>
    <row r="37" spans="2:133" ht="11.25" customHeight="1">
      <c r="B37" s="262" t="s">
        <v>393</v>
      </c>
      <c r="C37" s="56"/>
      <c r="D37" s="56"/>
      <c r="E37" s="56"/>
      <c r="F37" s="56"/>
      <c r="G37" s="56"/>
      <c r="H37" s="56"/>
      <c r="I37" s="56"/>
      <c r="J37" s="56"/>
      <c r="K37" s="56"/>
      <c r="L37" s="56"/>
      <c r="M37" s="56"/>
      <c r="N37" s="56"/>
      <c r="O37" s="56"/>
      <c r="P37" s="56"/>
      <c r="Q37" s="270"/>
      <c r="R37" s="275">
        <v>92612</v>
      </c>
      <c r="S37" s="218"/>
      <c r="T37" s="218"/>
      <c r="U37" s="218"/>
      <c r="V37" s="218"/>
      <c r="W37" s="218"/>
      <c r="X37" s="218"/>
      <c r="Y37" s="280"/>
      <c r="Z37" s="283">
        <v>1</v>
      </c>
      <c r="AA37" s="283"/>
      <c r="AB37" s="283"/>
      <c r="AC37" s="283"/>
      <c r="AD37" s="288">
        <v>4</v>
      </c>
      <c r="AE37" s="288"/>
      <c r="AF37" s="288"/>
      <c r="AG37" s="288"/>
      <c r="AH37" s="288"/>
      <c r="AI37" s="288"/>
      <c r="AJ37" s="288"/>
      <c r="AK37" s="288"/>
      <c r="AL37" s="284">
        <v>0</v>
      </c>
      <c r="AM37" s="239"/>
      <c r="AN37" s="239"/>
      <c r="AO37" s="297"/>
      <c r="AQ37" s="303" t="s">
        <v>403</v>
      </c>
      <c r="AR37" s="112"/>
      <c r="AS37" s="112"/>
      <c r="AT37" s="112"/>
      <c r="AU37" s="112"/>
      <c r="AV37" s="112"/>
      <c r="AW37" s="112"/>
      <c r="AX37" s="112"/>
      <c r="AY37" s="311"/>
      <c r="AZ37" s="275">
        <v>279977</v>
      </c>
      <c r="BA37" s="218"/>
      <c r="BB37" s="218"/>
      <c r="BC37" s="218"/>
      <c r="BD37" s="314"/>
      <c r="BE37" s="314"/>
      <c r="BF37" s="317"/>
      <c r="BG37" s="262" t="s">
        <v>408</v>
      </c>
      <c r="BH37" s="56"/>
      <c r="BI37" s="56"/>
      <c r="BJ37" s="56"/>
      <c r="BK37" s="56"/>
      <c r="BL37" s="56"/>
      <c r="BM37" s="56"/>
      <c r="BN37" s="56"/>
      <c r="BO37" s="56"/>
      <c r="BP37" s="56"/>
      <c r="BQ37" s="56"/>
      <c r="BR37" s="56"/>
      <c r="BS37" s="56"/>
      <c r="BT37" s="56"/>
      <c r="BU37" s="270"/>
      <c r="BV37" s="275">
        <v>3284</v>
      </c>
      <c r="BW37" s="218"/>
      <c r="BX37" s="218"/>
      <c r="BY37" s="218"/>
      <c r="BZ37" s="218"/>
      <c r="CA37" s="218"/>
      <c r="CB37" s="327"/>
      <c r="CD37" s="262" t="s">
        <v>159</v>
      </c>
      <c r="CE37" s="56"/>
      <c r="CF37" s="56"/>
      <c r="CG37" s="56"/>
      <c r="CH37" s="56"/>
      <c r="CI37" s="56"/>
      <c r="CJ37" s="56"/>
      <c r="CK37" s="56"/>
      <c r="CL37" s="56"/>
      <c r="CM37" s="56"/>
      <c r="CN37" s="56"/>
      <c r="CO37" s="56"/>
      <c r="CP37" s="56"/>
      <c r="CQ37" s="270"/>
      <c r="CR37" s="275">
        <v>108226</v>
      </c>
      <c r="CS37" s="314"/>
      <c r="CT37" s="314"/>
      <c r="CU37" s="314"/>
      <c r="CV37" s="314"/>
      <c r="CW37" s="314"/>
      <c r="CX37" s="314"/>
      <c r="CY37" s="333"/>
      <c r="CZ37" s="284">
        <v>1.2</v>
      </c>
      <c r="DA37" s="336"/>
      <c r="DB37" s="336"/>
      <c r="DC37" s="339"/>
      <c r="DD37" s="289">
        <v>108226</v>
      </c>
      <c r="DE37" s="314"/>
      <c r="DF37" s="314"/>
      <c r="DG37" s="314"/>
      <c r="DH37" s="314"/>
      <c r="DI37" s="314"/>
      <c r="DJ37" s="314"/>
      <c r="DK37" s="333"/>
      <c r="DL37" s="289">
        <v>99786</v>
      </c>
      <c r="DM37" s="314"/>
      <c r="DN37" s="314"/>
      <c r="DO37" s="314"/>
      <c r="DP37" s="314"/>
      <c r="DQ37" s="314"/>
      <c r="DR37" s="314"/>
      <c r="DS37" s="314"/>
      <c r="DT37" s="314"/>
      <c r="DU37" s="314"/>
      <c r="DV37" s="333"/>
      <c r="DW37" s="284">
        <v>2</v>
      </c>
      <c r="DX37" s="336"/>
      <c r="DY37" s="336"/>
      <c r="DZ37" s="336"/>
      <c r="EA37" s="336"/>
      <c r="EB37" s="336"/>
      <c r="EC37" s="361"/>
    </row>
    <row r="38" spans="2:133" ht="11.25" customHeight="1">
      <c r="B38" s="262" t="s">
        <v>409</v>
      </c>
      <c r="C38" s="56"/>
      <c r="D38" s="56"/>
      <c r="E38" s="56"/>
      <c r="F38" s="56"/>
      <c r="G38" s="56"/>
      <c r="H38" s="56"/>
      <c r="I38" s="56"/>
      <c r="J38" s="56"/>
      <c r="K38" s="56"/>
      <c r="L38" s="56"/>
      <c r="M38" s="56"/>
      <c r="N38" s="56"/>
      <c r="O38" s="56"/>
      <c r="P38" s="56"/>
      <c r="Q38" s="270"/>
      <c r="R38" s="275">
        <v>450656</v>
      </c>
      <c r="S38" s="218"/>
      <c r="T38" s="218"/>
      <c r="U38" s="218"/>
      <c r="V38" s="218"/>
      <c r="W38" s="218"/>
      <c r="X38" s="218"/>
      <c r="Y38" s="280"/>
      <c r="Z38" s="283">
        <v>4.7</v>
      </c>
      <c r="AA38" s="283"/>
      <c r="AB38" s="283"/>
      <c r="AC38" s="283"/>
      <c r="AD38" s="288" t="s">
        <v>199</v>
      </c>
      <c r="AE38" s="288"/>
      <c r="AF38" s="288"/>
      <c r="AG38" s="288"/>
      <c r="AH38" s="288"/>
      <c r="AI38" s="288"/>
      <c r="AJ38" s="288"/>
      <c r="AK38" s="288"/>
      <c r="AL38" s="284" t="s">
        <v>199</v>
      </c>
      <c r="AM38" s="239"/>
      <c r="AN38" s="239"/>
      <c r="AO38" s="297"/>
      <c r="AQ38" s="303" t="s">
        <v>410</v>
      </c>
      <c r="AR38" s="112"/>
      <c r="AS38" s="112"/>
      <c r="AT38" s="112"/>
      <c r="AU38" s="112"/>
      <c r="AV38" s="112"/>
      <c r="AW38" s="112"/>
      <c r="AX38" s="112"/>
      <c r="AY38" s="311"/>
      <c r="AZ38" s="275">
        <v>202762</v>
      </c>
      <c r="BA38" s="218"/>
      <c r="BB38" s="218"/>
      <c r="BC38" s="218"/>
      <c r="BD38" s="314"/>
      <c r="BE38" s="314"/>
      <c r="BF38" s="317"/>
      <c r="BG38" s="262" t="s">
        <v>412</v>
      </c>
      <c r="BH38" s="56"/>
      <c r="BI38" s="56"/>
      <c r="BJ38" s="56"/>
      <c r="BK38" s="56"/>
      <c r="BL38" s="56"/>
      <c r="BM38" s="56"/>
      <c r="BN38" s="56"/>
      <c r="BO38" s="56"/>
      <c r="BP38" s="56"/>
      <c r="BQ38" s="56"/>
      <c r="BR38" s="56"/>
      <c r="BS38" s="56"/>
      <c r="BT38" s="56"/>
      <c r="BU38" s="270"/>
      <c r="BV38" s="275">
        <v>915</v>
      </c>
      <c r="BW38" s="218"/>
      <c r="BX38" s="218"/>
      <c r="BY38" s="218"/>
      <c r="BZ38" s="218"/>
      <c r="CA38" s="218"/>
      <c r="CB38" s="327"/>
      <c r="CD38" s="262" t="s">
        <v>413</v>
      </c>
      <c r="CE38" s="56"/>
      <c r="CF38" s="56"/>
      <c r="CG38" s="56"/>
      <c r="CH38" s="56"/>
      <c r="CI38" s="56"/>
      <c r="CJ38" s="56"/>
      <c r="CK38" s="56"/>
      <c r="CL38" s="56"/>
      <c r="CM38" s="56"/>
      <c r="CN38" s="56"/>
      <c r="CO38" s="56"/>
      <c r="CP38" s="56"/>
      <c r="CQ38" s="270"/>
      <c r="CR38" s="275">
        <v>743157</v>
      </c>
      <c r="CS38" s="218"/>
      <c r="CT38" s="218"/>
      <c r="CU38" s="218"/>
      <c r="CV38" s="218"/>
      <c r="CW38" s="218"/>
      <c r="CX38" s="218"/>
      <c r="CY38" s="280"/>
      <c r="CZ38" s="284">
        <v>8.3000000000000007</v>
      </c>
      <c r="DA38" s="336"/>
      <c r="DB38" s="336"/>
      <c r="DC38" s="339"/>
      <c r="DD38" s="289">
        <v>644450</v>
      </c>
      <c r="DE38" s="218"/>
      <c r="DF38" s="218"/>
      <c r="DG38" s="218"/>
      <c r="DH38" s="218"/>
      <c r="DI38" s="218"/>
      <c r="DJ38" s="218"/>
      <c r="DK38" s="280"/>
      <c r="DL38" s="289">
        <v>469803</v>
      </c>
      <c r="DM38" s="218"/>
      <c r="DN38" s="218"/>
      <c r="DO38" s="218"/>
      <c r="DP38" s="218"/>
      <c r="DQ38" s="218"/>
      <c r="DR38" s="218"/>
      <c r="DS38" s="218"/>
      <c r="DT38" s="218"/>
      <c r="DU38" s="218"/>
      <c r="DV38" s="280"/>
      <c r="DW38" s="284">
        <v>9.1999999999999993</v>
      </c>
      <c r="DX38" s="336"/>
      <c r="DY38" s="336"/>
      <c r="DZ38" s="336"/>
      <c r="EA38" s="336"/>
      <c r="EB38" s="336"/>
      <c r="EC38" s="361"/>
    </row>
    <row r="39" spans="2:133" ht="11.25" customHeight="1">
      <c r="B39" s="262" t="s">
        <v>414</v>
      </c>
      <c r="C39" s="56"/>
      <c r="D39" s="56"/>
      <c r="E39" s="56"/>
      <c r="F39" s="56"/>
      <c r="G39" s="56"/>
      <c r="H39" s="56"/>
      <c r="I39" s="56"/>
      <c r="J39" s="56"/>
      <c r="K39" s="56"/>
      <c r="L39" s="56"/>
      <c r="M39" s="56"/>
      <c r="N39" s="56"/>
      <c r="O39" s="56"/>
      <c r="P39" s="56"/>
      <c r="Q39" s="270"/>
      <c r="R39" s="275" t="s">
        <v>199</v>
      </c>
      <c r="S39" s="218"/>
      <c r="T39" s="218"/>
      <c r="U39" s="218"/>
      <c r="V39" s="218"/>
      <c r="W39" s="218"/>
      <c r="X39" s="218"/>
      <c r="Y39" s="280"/>
      <c r="Z39" s="283" t="s">
        <v>199</v>
      </c>
      <c r="AA39" s="283"/>
      <c r="AB39" s="283"/>
      <c r="AC39" s="283"/>
      <c r="AD39" s="288" t="s">
        <v>199</v>
      </c>
      <c r="AE39" s="288"/>
      <c r="AF39" s="288"/>
      <c r="AG39" s="288"/>
      <c r="AH39" s="288"/>
      <c r="AI39" s="288"/>
      <c r="AJ39" s="288"/>
      <c r="AK39" s="288"/>
      <c r="AL39" s="284" t="s">
        <v>199</v>
      </c>
      <c r="AM39" s="239"/>
      <c r="AN39" s="239"/>
      <c r="AO39" s="297"/>
      <c r="AQ39" s="303" t="s">
        <v>416</v>
      </c>
      <c r="AR39" s="112"/>
      <c r="AS39" s="112"/>
      <c r="AT39" s="112"/>
      <c r="AU39" s="112"/>
      <c r="AV39" s="112"/>
      <c r="AW39" s="112"/>
      <c r="AX39" s="112"/>
      <c r="AY39" s="311"/>
      <c r="AZ39" s="275">
        <v>94132</v>
      </c>
      <c r="BA39" s="218"/>
      <c r="BB39" s="218"/>
      <c r="BC39" s="218"/>
      <c r="BD39" s="314"/>
      <c r="BE39" s="314"/>
      <c r="BF39" s="317"/>
      <c r="BG39" s="262" t="s">
        <v>336</v>
      </c>
      <c r="BH39" s="56"/>
      <c r="BI39" s="56"/>
      <c r="BJ39" s="56"/>
      <c r="BK39" s="56"/>
      <c r="BL39" s="56"/>
      <c r="BM39" s="56"/>
      <c r="BN39" s="56"/>
      <c r="BO39" s="56"/>
      <c r="BP39" s="56"/>
      <c r="BQ39" s="56"/>
      <c r="BR39" s="56"/>
      <c r="BS39" s="56"/>
      <c r="BT39" s="56"/>
      <c r="BU39" s="270"/>
      <c r="BV39" s="275">
        <v>1386</v>
      </c>
      <c r="BW39" s="218"/>
      <c r="BX39" s="218"/>
      <c r="BY39" s="218"/>
      <c r="BZ39" s="218"/>
      <c r="CA39" s="218"/>
      <c r="CB39" s="327"/>
      <c r="CD39" s="262" t="s">
        <v>420</v>
      </c>
      <c r="CE39" s="56"/>
      <c r="CF39" s="56"/>
      <c r="CG39" s="56"/>
      <c r="CH39" s="56"/>
      <c r="CI39" s="56"/>
      <c r="CJ39" s="56"/>
      <c r="CK39" s="56"/>
      <c r="CL39" s="56"/>
      <c r="CM39" s="56"/>
      <c r="CN39" s="56"/>
      <c r="CO39" s="56"/>
      <c r="CP39" s="56"/>
      <c r="CQ39" s="270"/>
      <c r="CR39" s="275">
        <v>377380</v>
      </c>
      <c r="CS39" s="314"/>
      <c r="CT39" s="314"/>
      <c r="CU39" s="314"/>
      <c r="CV39" s="314"/>
      <c r="CW39" s="314"/>
      <c r="CX39" s="314"/>
      <c r="CY39" s="333"/>
      <c r="CZ39" s="284">
        <v>4.2</v>
      </c>
      <c r="DA39" s="336"/>
      <c r="DB39" s="336"/>
      <c r="DC39" s="339"/>
      <c r="DD39" s="289">
        <v>143011</v>
      </c>
      <c r="DE39" s="314"/>
      <c r="DF39" s="314"/>
      <c r="DG39" s="314"/>
      <c r="DH39" s="314"/>
      <c r="DI39" s="314"/>
      <c r="DJ39" s="314"/>
      <c r="DK39" s="333"/>
      <c r="DL39" s="289" t="s">
        <v>199</v>
      </c>
      <c r="DM39" s="314"/>
      <c r="DN39" s="314"/>
      <c r="DO39" s="314"/>
      <c r="DP39" s="314"/>
      <c r="DQ39" s="314"/>
      <c r="DR39" s="314"/>
      <c r="DS39" s="314"/>
      <c r="DT39" s="314"/>
      <c r="DU39" s="314"/>
      <c r="DV39" s="333"/>
      <c r="DW39" s="284" t="s">
        <v>199</v>
      </c>
      <c r="DX39" s="336"/>
      <c r="DY39" s="336"/>
      <c r="DZ39" s="336"/>
      <c r="EA39" s="336"/>
      <c r="EB39" s="336"/>
      <c r="EC39" s="361"/>
    </row>
    <row r="40" spans="2:133" ht="11.25" customHeight="1">
      <c r="B40" s="262" t="s">
        <v>421</v>
      </c>
      <c r="C40" s="56"/>
      <c r="D40" s="56"/>
      <c r="E40" s="56"/>
      <c r="F40" s="56"/>
      <c r="G40" s="56"/>
      <c r="H40" s="56"/>
      <c r="I40" s="56"/>
      <c r="J40" s="56"/>
      <c r="K40" s="56"/>
      <c r="L40" s="56"/>
      <c r="M40" s="56"/>
      <c r="N40" s="56"/>
      <c r="O40" s="56"/>
      <c r="P40" s="56"/>
      <c r="Q40" s="270"/>
      <c r="R40" s="275">
        <v>41156</v>
      </c>
      <c r="S40" s="218"/>
      <c r="T40" s="218"/>
      <c r="U40" s="218"/>
      <c r="V40" s="218"/>
      <c r="W40" s="218"/>
      <c r="X40" s="218"/>
      <c r="Y40" s="280"/>
      <c r="Z40" s="283">
        <v>0.4</v>
      </c>
      <c r="AA40" s="283"/>
      <c r="AB40" s="283"/>
      <c r="AC40" s="283"/>
      <c r="AD40" s="288" t="s">
        <v>199</v>
      </c>
      <c r="AE40" s="288"/>
      <c r="AF40" s="288"/>
      <c r="AG40" s="288"/>
      <c r="AH40" s="288"/>
      <c r="AI40" s="288"/>
      <c r="AJ40" s="288"/>
      <c r="AK40" s="288"/>
      <c r="AL40" s="284" t="s">
        <v>199</v>
      </c>
      <c r="AM40" s="239"/>
      <c r="AN40" s="239"/>
      <c r="AO40" s="297"/>
      <c r="AQ40" s="303" t="s">
        <v>306</v>
      </c>
      <c r="AR40" s="112"/>
      <c r="AS40" s="112"/>
      <c r="AT40" s="112"/>
      <c r="AU40" s="112"/>
      <c r="AV40" s="112"/>
      <c r="AW40" s="112"/>
      <c r="AX40" s="112"/>
      <c r="AY40" s="311"/>
      <c r="AZ40" s="275" t="s">
        <v>199</v>
      </c>
      <c r="BA40" s="218"/>
      <c r="BB40" s="218"/>
      <c r="BC40" s="218"/>
      <c r="BD40" s="314"/>
      <c r="BE40" s="314"/>
      <c r="BF40" s="317"/>
      <c r="BG40" s="300" t="s">
        <v>423</v>
      </c>
      <c r="BH40" s="29"/>
      <c r="BI40" s="29"/>
      <c r="BJ40" s="29"/>
      <c r="BK40" s="29"/>
      <c r="BL40" s="29"/>
      <c r="BM40" s="56" t="s">
        <v>424</v>
      </c>
      <c r="BN40" s="56"/>
      <c r="BO40" s="56"/>
      <c r="BP40" s="56"/>
      <c r="BQ40" s="56"/>
      <c r="BR40" s="56"/>
      <c r="BS40" s="56"/>
      <c r="BT40" s="56"/>
      <c r="BU40" s="270"/>
      <c r="BV40" s="275">
        <v>102</v>
      </c>
      <c r="BW40" s="218"/>
      <c r="BX40" s="218"/>
      <c r="BY40" s="218"/>
      <c r="BZ40" s="218"/>
      <c r="CA40" s="218"/>
      <c r="CB40" s="327"/>
      <c r="CD40" s="262" t="s">
        <v>367</v>
      </c>
      <c r="CE40" s="56"/>
      <c r="CF40" s="56"/>
      <c r="CG40" s="56"/>
      <c r="CH40" s="56"/>
      <c r="CI40" s="56"/>
      <c r="CJ40" s="56"/>
      <c r="CK40" s="56"/>
      <c r="CL40" s="56"/>
      <c r="CM40" s="56"/>
      <c r="CN40" s="56"/>
      <c r="CO40" s="56"/>
      <c r="CP40" s="56"/>
      <c r="CQ40" s="270"/>
      <c r="CR40" s="275">
        <v>77957</v>
      </c>
      <c r="CS40" s="218"/>
      <c r="CT40" s="218"/>
      <c r="CU40" s="218"/>
      <c r="CV40" s="218"/>
      <c r="CW40" s="218"/>
      <c r="CX40" s="218"/>
      <c r="CY40" s="280"/>
      <c r="CZ40" s="284">
        <v>0.9</v>
      </c>
      <c r="DA40" s="336"/>
      <c r="DB40" s="336"/>
      <c r="DC40" s="339"/>
      <c r="DD40" s="289">
        <v>55861</v>
      </c>
      <c r="DE40" s="218"/>
      <c r="DF40" s="218"/>
      <c r="DG40" s="218"/>
      <c r="DH40" s="218"/>
      <c r="DI40" s="218"/>
      <c r="DJ40" s="218"/>
      <c r="DK40" s="280"/>
      <c r="DL40" s="289" t="s">
        <v>199</v>
      </c>
      <c r="DM40" s="218"/>
      <c r="DN40" s="218"/>
      <c r="DO40" s="218"/>
      <c r="DP40" s="218"/>
      <c r="DQ40" s="218"/>
      <c r="DR40" s="218"/>
      <c r="DS40" s="218"/>
      <c r="DT40" s="218"/>
      <c r="DU40" s="218"/>
      <c r="DV40" s="280"/>
      <c r="DW40" s="284" t="s">
        <v>199</v>
      </c>
      <c r="DX40" s="336"/>
      <c r="DY40" s="336"/>
      <c r="DZ40" s="336"/>
      <c r="EA40" s="336"/>
      <c r="EB40" s="336"/>
      <c r="EC40" s="361"/>
    </row>
    <row r="41" spans="2:133" ht="11.25" customHeight="1">
      <c r="B41" s="264" t="s">
        <v>422</v>
      </c>
      <c r="C41" s="268"/>
      <c r="D41" s="268"/>
      <c r="E41" s="268"/>
      <c r="F41" s="268"/>
      <c r="G41" s="268"/>
      <c r="H41" s="268"/>
      <c r="I41" s="268"/>
      <c r="J41" s="268"/>
      <c r="K41" s="268"/>
      <c r="L41" s="268"/>
      <c r="M41" s="268"/>
      <c r="N41" s="268"/>
      <c r="O41" s="268"/>
      <c r="P41" s="268"/>
      <c r="Q41" s="272"/>
      <c r="R41" s="276">
        <v>9507103</v>
      </c>
      <c r="S41" s="278"/>
      <c r="T41" s="278"/>
      <c r="U41" s="278"/>
      <c r="V41" s="278"/>
      <c r="W41" s="278"/>
      <c r="X41" s="278"/>
      <c r="Y41" s="281"/>
      <c r="Z41" s="285">
        <v>100</v>
      </c>
      <c r="AA41" s="285"/>
      <c r="AB41" s="285"/>
      <c r="AC41" s="285"/>
      <c r="AD41" s="290">
        <v>5040569</v>
      </c>
      <c r="AE41" s="290"/>
      <c r="AF41" s="290"/>
      <c r="AG41" s="290"/>
      <c r="AH41" s="290"/>
      <c r="AI41" s="290"/>
      <c r="AJ41" s="290"/>
      <c r="AK41" s="290"/>
      <c r="AL41" s="293">
        <v>100</v>
      </c>
      <c r="AM41" s="295"/>
      <c r="AN41" s="295"/>
      <c r="AO41" s="298"/>
      <c r="AQ41" s="303" t="s">
        <v>425</v>
      </c>
      <c r="AR41" s="112"/>
      <c r="AS41" s="112"/>
      <c r="AT41" s="112"/>
      <c r="AU41" s="112"/>
      <c r="AV41" s="112"/>
      <c r="AW41" s="112"/>
      <c r="AX41" s="112"/>
      <c r="AY41" s="311"/>
      <c r="AZ41" s="275">
        <v>161890</v>
      </c>
      <c r="BA41" s="218"/>
      <c r="BB41" s="218"/>
      <c r="BC41" s="218"/>
      <c r="BD41" s="314"/>
      <c r="BE41" s="314"/>
      <c r="BF41" s="317"/>
      <c r="BG41" s="300"/>
      <c r="BH41" s="29"/>
      <c r="BI41" s="29"/>
      <c r="BJ41" s="29"/>
      <c r="BK41" s="29"/>
      <c r="BL41" s="29"/>
      <c r="BM41" s="56" t="s">
        <v>341</v>
      </c>
      <c r="BN41" s="56"/>
      <c r="BO41" s="56"/>
      <c r="BP41" s="56"/>
      <c r="BQ41" s="56"/>
      <c r="BR41" s="56"/>
      <c r="BS41" s="56"/>
      <c r="BT41" s="56"/>
      <c r="BU41" s="270"/>
      <c r="BV41" s="275" t="s">
        <v>199</v>
      </c>
      <c r="BW41" s="218"/>
      <c r="BX41" s="218"/>
      <c r="BY41" s="218"/>
      <c r="BZ41" s="218"/>
      <c r="CA41" s="218"/>
      <c r="CB41" s="327"/>
      <c r="CD41" s="262" t="s">
        <v>283</v>
      </c>
      <c r="CE41" s="56"/>
      <c r="CF41" s="56"/>
      <c r="CG41" s="56"/>
      <c r="CH41" s="56"/>
      <c r="CI41" s="56"/>
      <c r="CJ41" s="56"/>
      <c r="CK41" s="56"/>
      <c r="CL41" s="56"/>
      <c r="CM41" s="56"/>
      <c r="CN41" s="56"/>
      <c r="CO41" s="56"/>
      <c r="CP41" s="56"/>
      <c r="CQ41" s="270"/>
      <c r="CR41" s="275" t="s">
        <v>199</v>
      </c>
      <c r="CS41" s="314"/>
      <c r="CT41" s="314"/>
      <c r="CU41" s="314"/>
      <c r="CV41" s="314"/>
      <c r="CW41" s="314"/>
      <c r="CX41" s="314"/>
      <c r="CY41" s="333"/>
      <c r="CZ41" s="284" t="s">
        <v>199</v>
      </c>
      <c r="DA41" s="336"/>
      <c r="DB41" s="336"/>
      <c r="DC41" s="339"/>
      <c r="DD41" s="289" t="s">
        <v>199</v>
      </c>
      <c r="DE41" s="314"/>
      <c r="DF41" s="314"/>
      <c r="DG41" s="314"/>
      <c r="DH41" s="314"/>
      <c r="DI41" s="314"/>
      <c r="DJ41" s="314"/>
      <c r="DK41" s="333"/>
      <c r="DL41" s="347"/>
      <c r="DM41" s="351"/>
      <c r="DN41" s="351"/>
      <c r="DO41" s="351"/>
      <c r="DP41" s="351"/>
      <c r="DQ41" s="351"/>
      <c r="DR41" s="351"/>
      <c r="DS41" s="351"/>
      <c r="DT41" s="351"/>
      <c r="DU41" s="351"/>
      <c r="DV41" s="354"/>
      <c r="DW41" s="356"/>
      <c r="DX41" s="359"/>
      <c r="DY41" s="359"/>
      <c r="DZ41" s="359"/>
      <c r="EA41" s="359"/>
      <c r="EB41" s="359"/>
      <c r="EC41" s="362"/>
    </row>
    <row r="42" spans="2:133" ht="11.25" customHeight="1">
      <c r="AQ42" s="304" t="s">
        <v>426</v>
      </c>
      <c r="AR42" s="306"/>
      <c r="AS42" s="306"/>
      <c r="AT42" s="306"/>
      <c r="AU42" s="306"/>
      <c r="AV42" s="306"/>
      <c r="AW42" s="306"/>
      <c r="AX42" s="306"/>
      <c r="AY42" s="312"/>
      <c r="AZ42" s="276">
        <v>284373</v>
      </c>
      <c r="BA42" s="278"/>
      <c r="BB42" s="278"/>
      <c r="BC42" s="278"/>
      <c r="BD42" s="313"/>
      <c r="BE42" s="313"/>
      <c r="BF42" s="318"/>
      <c r="BG42" s="178"/>
      <c r="BH42" s="180"/>
      <c r="BI42" s="180"/>
      <c r="BJ42" s="180"/>
      <c r="BK42" s="180"/>
      <c r="BL42" s="180"/>
      <c r="BM42" s="268" t="s">
        <v>427</v>
      </c>
      <c r="BN42" s="268"/>
      <c r="BO42" s="268"/>
      <c r="BP42" s="268"/>
      <c r="BQ42" s="268"/>
      <c r="BR42" s="268"/>
      <c r="BS42" s="268"/>
      <c r="BT42" s="268"/>
      <c r="BU42" s="272"/>
      <c r="BV42" s="276">
        <v>440</v>
      </c>
      <c r="BW42" s="278"/>
      <c r="BX42" s="278"/>
      <c r="BY42" s="278"/>
      <c r="BZ42" s="278"/>
      <c r="CA42" s="278"/>
      <c r="CB42" s="328"/>
      <c r="CD42" s="262" t="s">
        <v>275</v>
      </c>
      <c r="CE42" s="56"/>
      <c r="CF42" s="56"/>
      <c r="CG42" s="56"/>
      <c r="CH42" s="56"/>
      <c r="CI42" s="56"/>
      <c r="CJ42" s="56"/>
      <c r="CK42" s="56"/>
      <c r="CL42" s="56"/>
      <c r="CM42" s="56"/>
      <c r="CN42" s="56"/>
      <c r="CO42" s="56"/>
      <c r="CP42" s="56"/>
      <c r="CQ42" s="270"/>
      <c r="CR42" s="275">
        <v>1996146</v>
      </c>
      <c r="CS42" s="314"/>
      <c r="CT42" s="314"/>
      <c r="CU42" s="314"/>
      <c r="CV42" s="314"/>
      <c r="CW42" s="314"/>
      <c r="CX42" s="314"/>
      <c r="CY42" s="333"/>
      <c r="CZ42" s="284">
        <v>22.4</v>
      </c>
      <c r="DA42" s="336"/>
      <c r="DB42" s="336"/>
      <c r="DC42" s="339"/>
      <c r="DD42" s="289">
        <v>649425</v>
      </c>
      <c r="DE42" s="314"/>
      <c r="DF42" s="314"/>
      <c r="DG42" s="314"/>
      <c r="DH42" s="314"/>
      <c r="DI42" s="314"/>
      <c r="DJ42" s="314"/>
      <c r="DK42" s="333"/>
      <c r="DL42" s="347"/>
      <c r="DM42" s="351"/>
      <c r="DN42" s="351"/>
      <c r="DO42" s="351"/>
      <c r="DP42" s="351"/>
      <c r="DQ42" s="351"/>
      <c r="DR42" s="351"/>
      <c r="DS42" s="351"/>
      <c r="DT42" s="351"/>
      <c r="DU42" s="351"/>
      <c r="DV42" s="354"/>
      <c r="DW42" s="356"/>
      <c r="DX42" s="359"/>
      <c r="DY42" s="359"/>
      <c r="DZ42" s="359"/>
      <c r="EA42" s="359"/>
      <c r="EB42" s="359"/>
      <c r="EC42" s="362"/>
    </row>
    <row r="43" spans="2:133" ht="11.25" customHeight="1">
      <c r="B43" s="1" t="s">
        <v>50</v>
      </c>
      <c r="CD43" s="262" t="s">
        <v>59</v>
      </c>
      <c r="CE43" s="56"/>
      <c r="CF43" s="56"/>
      <c r="CG43" s="56"/>
      <c r="CH43" s="56"/>
      <c r="CI43" s="56"/>
      <c r="CJ43" s="56"/>
      <c r="CK43" s="56"/>
      <c r="CL43" s="56"/>
      <c r="CM43" s="56"/>
      <c r="CN43" s="56"/>
      <c r="CO43" s="56"/>
      <c r="CP43" s="56"/>
      <c r="CQ43" s="270"/>
      <c r="CR43" s="275">
        <v>38822</v>
      </c>
      <c r="CS43" s="314"/>
      <c r="CT43" s="314"/>
      <c r="CU43" s="314"/>
      <c r="CV43" s="314"/>
      <c r="CW43" s="314"/>
      <c r="CX43" s="314"/>
      <c r="CY43" s="333"/>
      <c r="CZ43" s="284">
        <v>0.4</v>
      </c>
      <c r="DA43" s="336"/>
      <c r="DB43" s="336"/>
      <c r="DC43" s="339"/>
      <c r="DD43" s="289">
        <v>38822</v>
      </c>
      <c r="DE43" s="314"/>
      <c r="DF43" s="314"/>
      <c r="DG43" s="314"/>
      <c r="DH43" s="314"/>
      <c r="DI43" s="314"/>
      <c r="DJ43" s="314"/>
      <c r="DK43" s="333"/>
      <c r="DL43" s="347"/>
      <c r="DM43" s="351"/>
      <c r="DN43" s="351"/>
      <c r="DO43" s="351"/>
      <c r="DP43" s="351"/>
      <c r="DQ43" s="351"/>
      <c r="DR43" s="351"/>
      <c r="DS43" s="351"/>
      <c r="DT43" s="351"/>
      <c r="DU43" s="351"/>
      <c r="DV43" s="354"/>
      <c r="DW43" s="356"/>
      <c r="DX43" s="359"/>
      <c r="DY43" s="359"/>
      <c r="DZ43" s="359"/>
      <c r="EA43" s="359"/>
      <c r="EB43" s="359"/>
      <c r="EC43" s="362"/>
    </row>
    <row r="44" spans="2:133" ht="11.25" customHeight="1">
      <c r="B44" s="265" t="s">
        <v>401</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329"/>
      <c r="CD44" s="134" t="s">
        <v>173</v>
      </c>
      <c r="CE44" s="41"/>
      <c r="CF44" s="262" t="s">
        <v>428</v>
      </c>
      <c r="CG44" s="56"/>
      <c r="CH44" s="56"/>
      <c r="CI44" s="56"/>
      <c r="CJ44" s="56"/>
      <c r="CK44" s="56"/>
      <c r="CL44" s="56"/>
      <c r="CM44" s="56"/>
      <c r="CN44" s="56"/>
      <c r="CO44" s="56"/>
      <c r="CP44" s="56"/>
      <c r="CQ44" s="270"/>
      <c r="CR44" s="275">
        <v>1270453</v>
      </c>
      <c r="CS44" s="218"/>
      <c r="CT44" s="218"/>
      <c r="CU44" s="218"/>
      <c r="CV44" s="218"/>
      <c r="CW44" s="218"/>
      <c r="CX44" s="218"/>
      <c r="CY44" s="280"/>
      <c r="CZ44" s="284">
        <v>14.3</v>
      </c>
      <c r="DA44" s="239"/>
      <c r="DB44" s="239"/>
      <c r="DC44" s="286"/>
      <c r="DD44" s="289">
        <v>500119</v>
      </c>
      <c r="DE44" s="218"/>
      <c r="DF44" s="218"/>
      <c r="DG44" s="218"/>
      <c r="DH44" s="218"/>
      <c r="DI44" s="218"/>
      <c r="DJ44" s="218"/>
      <c r="DK44" s="280"/>
      <c r="DL44" s="347"/>
      <c r="DM44" s="351"/>
      <c r="DN44" s="351"/>
      <c r="DO44" s="351"/>
      <c r="DP44" s="351"/>
      <c r="DQ44" s="351"/>
      <c r="DR44" s="351"/>
      <c r="DS44" s="351"/>
      <c r="DT44" s="351"/>
      <c r="DU44" s="351"/>
      <c r="DV44" s="354"/>
      <c r="DW44" s="356"/>
      <c r="DX44" s="359"/>
      <c r="DY44" s="359"/>
      <c r="DZ44" s="359"/>
      <c r="EA44" s="359"/>
      <c r="EB44" s="359"/>
      <c r="EC44" s="362"/>
    </row>
    <row r="45" spans="2:133" ht="11.25" customHeight="1">
      <c r="B45" s="265" t="s">
        <v>262</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329"/>
      <c r="CD45" s="135"/>
      <c r="CE45" s="42"/>
      <c r="CF45" s="262" t="s">
        <v>429</v>
      </c>
      <c r="CG45" s="56"/>
      <c r="CH45" s="56"/>
      <c r="CI45" s="56"/>
      <c r="CJ45" s="56"/>
      <c r="CK45" s="56"/>
      <c r="CL45" s="56"/>
      <c r="CM45" s="56"/>
      <c r="CN45" s="56"/>
      <c r="CO45" s="56"/>
      <c r="CP45" s="56"/>
      <c r="CQ45" s="270"/>
      <c r="CR45" s="275">
        <v>587890</v>
      </c>
      <c r="CS45" s="314"/>
      <c r="CT45" s="314"/>
      <c r="CU45" s="314"/>
      <c r="CV45" s="314"/>
      <c r="CW45" s="314"/>
      <c r="CX45" s="314"/>
      <c r="CY45" s="333"/>
      <c r="CZ45" s="284">
        <v>6.6</v>
      </c>
      <c r="DA45" s="336"/>
      <c r="DB45" s="336"/>
      <c r="DC45" s="339"/>
      <c r="DD45" s="289">
        <v>156235</v>
      </c>
      <c r="DE45" s="314"/>
      <c r="DF45" s="314"/>
      <c r="DG45" s="314"/>
      <c r="DH45" s="314"/>
      <c r="DI45" s="314"/>
      <c r="DJ45" s="314"/>
      <c r="DK45" s="333"/>
      <c r="DL45" s="347"/>
      <c r="DM45" s="351"/>
      <c r="DN45" s="351"/>
      <c r="DO45" s="351"/>
      <c r="DP45" s="351"/>
      <c r="DQ45" s="351"/>
      <c r="DR45" s="351"/>
      <c r="DS45" s="351"/>
      <c r="DT45" s="351"/>
      <c r="DU45" s="351"/>
      <c r="DV45" s="354"/>
      <c r="DW45" s="356"/>
      <c r="DX45" s="359"/>
      <c r="DY45" s="359"/>
      <c r="DZ45" s="359"/>
      <c r="EA45" s="359"/>
      <c r="EB45" s="359"/>
      <c r="EC45" s="362"/>
    </row>
    <row r="46" spans="2:133" ht="11.25" customHeight="1">
      <c r="B46" s="265"/>
      <c r="CD46" s="135"/>
      <c r="CE46" s="42"/>
      <c r="CF46" s="262" t="s">
        <v>431</v>
      </c>
      <c r="CG46" s="56"/>
      <c r="CH46" s="56"/>
      <c r="CI46" s="56"/>
      <c r="CJ46" s="56"/>
      <c r="CK46" s="56"/>
      <c r="CL46" s="56"/>
      <c r="CM46" s="56"/>
      <c r="CN46" s="56"/>
      <c r="CO46" s="56"/>
      <c r="CP46" s="56"/>
      <c r="CQ46" s="270"/>
      <c r="CR46" s="275">
        <v>638058</v>
      </c>
      <c r="CS46" s="218"/>
      <c r="CT46" s="218"/>
      <c r="CU46" s="218"/>
      <c r="CV46" s="218"/>
      <c r="CW46" s="218"/>
      <c r="CX46" s="218"/>
      <c r="CY46" s="280"/>
      <c r="CZ46" s="284">
        <v>7.2</v>
      </c>
      <c r="DA46" s="239"/>
      <c r="DB46" s="239"/>
      <c r="DC46" s="286"/>
      <c r="DD46" s="289">
        <v>339966</v>
      </c>
      <c r="DE46" s="218"/>
      <c r="DF46" s="218"/>
      <c r="DG46" s="218"/>
      <c r="DH46" s="218"/>
      <c r="DI46" s="218"/>
      <c r="DJ46" s="218"/>
      <c r="DK46" s="280"/>
      <c r="DL46" s="347"/>
      <c r="DM46" s="351"/>
      <c r="DN46" s="351"/>
      <c r="DO46" s="351"/>
      <c r="DP46" s="351"/>
      <c r="DQ46" s="351"/>
      <c r="DR46" s="351"/>
      <c r="DS46" s="351"/>
      <c r="DT46" s="351"/>
      <c r="DU46" s="351"/>
      <c r="DV46" s="354"/>
      <c r="DW46" s="356"/>
      <c r="DX46" s="359"/>
      <c r="DY46" s="359"/>
      <c r="DZ46" s="359"/>
      <c r="EA46" s="359"/>
      <c r="EB46" s="359"/>
      <c r="EC46" s="362"/>
    </row>
    <row r="47" spans="2:133" ht="11.25" customHeight="1">
      <c r="B47" s="265"/>
      <c r="CD47" s="135"/>
      <c r="CE47" s="42"/>
      <c r="CF47" s="262" t="s">
        <v>433</v>
      </c>
      <c r="CG47" s="56"/>
      <c r="CH47" s="56"/>
      <c r="CI47" s="56"/>
      <c r="CJ47" s="56"/>
      <c r="CK47" s="56"/>
      <c r="CL47" s="56"/>
      <c r="CM47" s="56"/>
      <c r="CN47" s="56"/>
      <c r="CO47" s="56"/>
      <c r="CP47" s="56"/>
      <c r="CQ47" s="270"/>
      <c r="CR47" s="275">
        <v>725693</v>
      </c>
      <c r="CS47" s="314"/>
      <c r="CT47" s="314"/>
      <c r="CU47" s="314"/>
      <c r="CV47" s="314"/>
      <c r="CW47" s="314"/>
      <c r="CX47" s="314"/>
      <c r="CY47" s="333"/>
      <c r="CZ47" s="284">
        <v>8.1999999999999993</v>
      </c>
      <c r="DA47" s="336"/>
      <c r="DB47" s="336"/>
      <c r="DC47" s="339"/>
      <c r="DD47" s="289">
        <v>149306</v>
      </c>
      <c r="DE47" s="314"/>
      <c r="DF47" s="314"/>
      <c r="DG47" s="314"/>
      <c r="DH47" s="314"/>
      <c r="DI47" s="314"/>
      <c r="DJ47" s="314"/>
      <c r="DK47" s="333"/>
      <c r="DL47" s="347"/>
      <c r="DM47" s="351"/>
      <c r="DN47" s="351"/>
      <c r="DO47" s="351"/>
      <c r="DP47" s="351"/>
      <c r="DQ47" s="351"/>
      <c r="DR47" s="351"/>
      <c r="DS47" s="351"/>
      <c r="DT47" s="351"/>
      <c r="DU47" s="351"/>
      <c r="DV47" s="354"/>
      <c r="DW47" s="356"/>
      <c r="DX47" s="359"/>
      <c r="DY47" s="359"/>
      <c r="DZ47" s="359"/>
      <c r="EA47" s="359"/>
      <c r="EB47" s="359"/>
      <c r="EC47" s="362"/>
    </row>
    <row r="48" spans="2:133" ht="13.2">
      <c r="B48" s="265"/>
      <c r="CD48" s="136"/>
      <c r="CE48" s="143"/>
      <c r="CF48" s="262" t="s">
        <v>434</v>
      </c>
      <c r="CG48" s="56"/>
      <c r="CH48" s="56"/>
      <c r="CI48" s="56"/>
      <c r="CJ48" s="56"/>
      <c r="CK48" s="56"/>
      <c r="CL48" s="56"/>
      <c r="CM48" s="56"/>
      <c r="CN48" s="56"/>
      <c r="CO48" s="56"/>
      <c r="CP48" s="56"/>
      <c r="CQ48" s="270"/>
      <c r="CR48" s="275" t="s">
        <v>199</v>
      </c>
      <c r="CS48" s="218"/>
      <c r="CT48" s="218"/>
      <c r="CU48" s="218"/>
      <c r="CV48" s="218"/>
      <c r="CW48" s="218"/>
      <c r="CX48" s="218"/>
      <c r="CY48" s="280"/>
      <c r="CZ48" s="284" t="s">
        <v>199</v>
      </c>
      <c r="DA48" s="239"/>
      <c r="DB48" s="239"/>
      <c r="DC48" s="286"/>
      <c r="DD48" s="289" t="s">
        <v>199</v>
      </c>
      <c r="DE48" s="218"/>
      <c r="DF48" s="218"/>
      <c r="DG48" s="218"/>
      <c r="DH48" s="218"/>
      <c r="DI48" s="218"/>
      <c r="DJ48" s="218"/>
      <c r="DK48" s="280"/>
      <c r="DL48" s="347"/>
      <c r="DM48" s="351"/>
      <c r="DN48" s="351"/>
      <c r="DO48" s="351"/>
      <c r="DP48" s="351"/>
      <c r="DQ48" s="351"/>
      <c r="DR48" s="351"/>
      <c r="DS48" s="351"/>
      <c r="DT48" s="351"/>
      <c r="DU48" s="351"/>
      <c r="DV48" s="354"/>
      <c r="DW48" s="356"/>
      <c r="DX48" s="359"/>
      <c r="DY48" s="359"/>
      <c r="DZ48" s="359"/>
      <c r="EA48" s="359"/>
      <c r="EB48" s="359"/>
      <c r="EC48" s="362"/>
    </row>
    <row r="49" spans="2:133" ht="11.25" customHeight="1">
      <c r="B49" s="265"/>
      <c r="CD49" s="264" t="s">
        <v>190</v>
      </c>
      <c r="CE49" s="268"/>
      <c r="CF49" s="268"/>
      <c r="CG49" s="268"/>
      <c r="CH49" s="268"/>
      <c r="CI49" s="268"/>
      <c r="CJ49" s="268"/>
      <c r="CK49" s="268"/>
      <c r="CL49" s="268"/>
      <c r="CM49" s="268"/>
      <c r="CN49" s="268"/>
      <c r="CO49" s="268"/>
      <c r="CP49" s="268"/>
      <c r="CQ49" s="272"/>
      <c r="CR49" s="276">
        <v>8901239</v>
      </c>
      <c r="CS49" s="313"/>
      <c r="CT49" s="313"/>
      <c r="CU49" s="313"/>
      <c r="CV49" s="313"/>
      <c r="CW49" s="313"/>
      <c r="CX49" s="313"/>
      <c r="CY49" s="334"/>
      <c r="CZ49" s="293">
        <v>100</v>
      </c>
      <c r="DA49" s="337"/>
      <c r="DB49" s="337"/>
      <c r="DC49" s="340"/>
      <c r="DD49" s="343">
        <v>5832436</v>
      </c>
      <c r="DE49" s="313"/>
      <c r="DF49" s="313"/>
      <c r="DG49" s="313"/>
      <c r="DH49" s="313"/>
      <c r="DI49" s="313"/>
      <c r="DJ49" s="313"/>
      <c r="DK49" s="334"/>
      <c r="DL49" s="348"/>
      <c r="DM49" s="350"/>
      <c r="DN49" s="350"/>
      <c r="DO49" s="350"/>
      <c r="DP49" s="350"/>
      <c r="DQ49" s="350"/>
      <c r="DR49" s="350"/>
      <c r="DS49" s="350"/>
      <c r="DT49" s="350"/>
      <c r="DU49" s="350"/>
      <c r="DV49" s="355"/>
      <c r="DW49" s="357"/>
      <c r="DX49" s="358"/>
      <c r="DY49" s="358"/>
      <c r="DZ49" s="358"/>
      <c r="EA49" s="358"/>
      <c r="EB49" s="358"/>
      <c r="EC49" s="363"/>
    </row>
  </sheetData>
  <sheetProtection algorithmName="SHA-512" hashValue="WBznWP9pN5LOYjzB8Xoq8j1rX+aOvEqayzs/V7T524XNRwUQHaT3eDfeqs+DOqyjzSxSKM67r5t5xBK2huQVfg==" saltValue="L2GmLhsOPuMyj7kqYGuH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7734375" style="364" customWidth="1"/>
    <col min="131" max="131" width="1.6640625" style="364" customWidth="1"/>
    <col min="132" max="16384" width="9" style="364" hidden="1" customWidth="1"/>
  </cols>
  <sheetData>
    <row r="1" spans="1:131" ht="11.25" customHeight="1">
      <c r="A1" s="367"/>
      <c r="B1" s="367"/>
      <c r="C1" s="367"/>
      <c r="D1" s="367"/>
      <c r="E1" s="367"/>
      <c r="F1" s="367"/>
      <c r="G1" s="367"/>
      <c r="H1" s="367"/>
      <c r="I1" s="367"/>
      <c r="J1" s="367"/>
      <c r="K1" s="367"/>
      <c r="L1" s="367"/>
      <c r="M1" s="367"/>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711"/>
      <c r="DR1" s="711"/>
      <c r="DS1" s="711"/>
      <c r="DT1" s="711"/>
      <c r="DU1" s="711"/>
      <c r="DV1" s="711"/>
      <c r="DW1" s="711"/>
      <c r="DX1" s="711"/>
      <c r="DY1" s="711"/>
      <c r="DZ1" s="711"/>
      <c r="EA1" s="366"/>
    </row>
    <row r="2" spans="1:131" ht="26.25" customHeight="1">
      <c r="A2" s="368" t="s">
        <v>297</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706" t="s">
        <v>128</v>
      </c>
      <c r="DK2" s="707"/>
      <c r="DL2" s="707"/>
      <c r="DM2" s="707"/>
      <c r="DN2" s="707"/>
      <c r="DO2" s="710"/>
      <c r="DP2" s="369"/>
      <c r="DQ2" s="706" t="s">
        <v>301</v>
      </c>
      <c r="DR2" s="707"/>
      <c r="DS2" s="707"/>
      <c r="DT2" s="707"/>
      <c r="DU2" s="707"/>
      <c r="DV2" s="707"/>
      <c r="DW2" s="707"/>
      <c r="DX2" s="707"/>
      <c r="DY2" s="707"/>
      <c r="DZ2" s="710"/>
      <c r="EA2" s="366"/>
    </row>
    <row r="3" spans="1:131" ht="11.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6"/>
    </row>
    <row r="4" spans="1:131" s="365" customFormat="1" ht="26.25" customHeight="1">
      <c r="A4" s="370" t="s">
        <v>435</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9"/>
      <c r="BA4" s="379"/>
      <c r="BB4" s="379"/>
      <c r="BC4" s="379"/>
      <c r="BD4" s="379"/>
      <c r="BE4" s="577"/>
      <c r="BF4" s="577"/>
      <c r="BG4" s="577"/>
      <c r="BH4" s="577"/>
      <c r="BI4" s="577"/>
      <c r="BJ4" s="577"/>
      <c r="BK4" s="577"/>
      <c r="BL4" s="577"/>
      <c r="BM4" s="577"/>
      <c r="BN4" s="577"/>
      <c r="BO4" s="577"/>
      <c r="BP4" s="577"/>
      <c r="BQ4" s="382" t="s">
        <v>436</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577"/>
    </row>
    <row r="5" spans="1:131" s="365" customFormat="1" ht="26.25" customHeight="1">
      <c r="A5" s="371" t="s">
        <v>437</v>
      </c>
      <c r="B5" s="398"/>
      <c r="C5" s="398"/>
      <c r="D5" s="398"/>
      <c r="E5" s="398"/>
      <c r="F5" s="398"/>
      <c r="G5" s="398"/>
      <c r="H5" s="398"/>
      <c r="I5" s="398"/>
      <c r="J5" s="398"/>
      <c r="K5" s="398"/>
      <c r="L5" s="398"/>
      <c r="M5" s="398"/>
      <c r="N5" s="398"/>
      <c r="O5" s="398"/>
      <c r="P5" s="430"/>
      <c r="Q5" s="436" t="s">
        <v>176</v>
      </c>
      <c r="R5" s="448"/>
      <c r="S5" s="448"/>
      <c r="T5" s="448"/>
      <c r="U5" s="459"/>
      <c r="V5" s="436" t="s">
        <v>438</v>
      </c>
      <c r="W5" s="448"/>
      <c r="X5" s="448"/>
      <c r="Y5" s="448"/>
      <c r="Z5" s="459"/>
      <c r="AA5" s="436" t="s">
        <v>439</v>
      </c>
      <c r="AB5" s="448"/>
      <c r="AC5" s="448"/>
      <c r="AD5" s="448"/>
      <c r="AE5" s="448"/>
      <c r="AF5" s="505" t="s">
        <v>174</v>
      </c>
      <c r="AG5" s="448"/>
      <c r="AH5" s="448"/>
      <c r="AI5" s="448"/>
      <c r="AJ5" s="523"/>
      <c r="AK5" s="448" t="s">
        <v>440</v>
      </c>
      <c r="AL5" s="448"/>
      <c r="AM5" s="448"/>
      <c r="AN5" s="448"/>
      <c r="AO5" s="459"/>
      <c r="AP5" s="436" t="s">
        <v>441</v>
      </c>
      <c r="AQ5" s="448"/>
      <c r="AR5" s="448"/>
      <c r="AS5" s="448"/>
      <c r="AT5" s="459"/>
      <c r="AU5" s="436" t="s">
        <v>443</v>
      </c>
      <c r="AV5" s="448"/>
      <c r="AW5" s="448"/>
      <c r="AX5" s="448"/>
      <c r="AY5" s="523"/>
      <c r="AZ5" s="379"/>
      <c r="BA5" s="379"/>
      <c r="BB5" s="379"/>
      <c r="BC5" s="379"/>
      <c r="BD5" s="379"/>
      <c r="BE5" s="577"/>
      <c r="BF5" s="577"/>
      <c r="BG5" s="577"/>
      <c r="BH5" s="577"/>
      <c r="BI5" s="577"/>
      <c r="BJ5" s="577"/>
      <c r="BK5" s="577"/>
      <c r="BL5" s="577"/>
      <c r="BM5" s="577"/>
      <c r="BN5" s="577"/>
      <c r="BO5" s="577"/>
      <c r="BP5" s="577"/>
      <c r="BQ5" s="371" t="s">
        <v>444</v>
      </c>
      <c r="BR5" s="398"/>
      <c r="BS5" s="398"/>
      <c r="BT5" s="398"/>
      <c r="BU5" s="398"/>
      <c r="BV5" s="398"/>
      <c r="BW5" s="398"/>
      <c r="BX5" s="398"/>
      <c r="BY5" s="398"/>
      <c r="BZ5" s="398"/>
      <c r="CA5" s="398"/>
      <c r="CB5" s="398"/>
      <c r="CC5" s="398"/>
      <c r="CD5" s="398"/>
      <c r="CE5" s="398"/>
      <c r="CF5" s="398"/>
      <c r="CG5" s="430"/>
      <c r="CH5" s="436" t="s">
        <v>365</v>
      </c>
      <c r="CI5" s="448"/>
      <c r="CJ5" s="448"/>
      <c r="CK5" s="448"/>
      <c r="CL5" s="459"/>
      <c r="CM5" s="436" t="s">
        <v>320</v>
      </c>
      <c r="CN5" s="448"/>
      <c r="CO5" s="448"/>
      <c r="CP5" s="448"/>
      <c r="CQ5" s="459"/>
      <c r="CR5" s="436" t="s">
        <v>237</v>
      </c>
      <c r="CS5" s="448"/>
      <c r="CT5" s="448"/>
      <c r="CU5" s="448"/>
      <c r="CV5" s="459"/>
      <c r="CW5" s="436" t="s">
        <v>51</v>
      </c>
      <c r="CX5" s="448"/>
      <c r="CY5" s="448"/>
      <c r="CZ5" s="448"/>
      <c r="DA5" s="459"/>
      <c r="DB5" s="436" t="s">
        <v>405</v>
      </c>
      <c r="DC5" s="448"/>
      <c r="DD5" s="448"/>
      <c r="DE5" s="448"/>
      <c r="DF5" s="459"/>
      <c r="DG5" s="700" t="s">
        <v>235</v>
      </c>
      <c r="DH5" s="703"/>
      <c r="DI5" s="703"/>
      <c r="DJ5" s="703"/>
      <c r="DK5" s="708"/>
      <c r="DL5" s="700" t="s">
        <v>445</v>
      </c>
      <c r="DM5" s="703"/>
      <c r="DN5" s="703"/>
      <c r="DO5" s="703"/>
      <c r="DP5" s="708"/>
      <c r="DQ5" s="436" t="s">
        <v>447</v>
      </c>
      <c r="DR5" s="448"/>
      <c r="DS5" s="448"/>
      <c r="DT5" s="448"/>
      <c r="DU5" s="459"/>
      <c r="DV5" s="436" t="s">
        <v>443</v>
      </c>
      <c r="DW5" s="448"/>
      <c r="DX5" s="448"/>
      <c r="DY5" s="448"/>
      <c r="DZ5" s="523"/>
      <c r="EA5" s="577"/>
    </row>
    <row r="6" spans="1:131" s="365" customFormat="1" ht="26.25" customHeight="1">
      <c r="A6" s="372"/>
      <c r="B6" s="399"/>
      <c r="C6" s="399"/>
      <c r="D6" s="399"/>
      <c r="E6" s="399"/>
      <c r="F6" s="399"/>
      <c r="G6" s="399"/>
      <c r="H6" s="399"/>
      <c r="I6" s="399"/>
      <c r="J6" s="399"/>
      <c r="K6" s="399"/>
      <c r="L6" s="399"/>
      <c r="M6" s="399"/>
      <c r="N6" s="399"/>
      <c r="O6" s="399"/>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9"/>
      <c r="BA6" s="379"/>
      <c r="BB6" s="379"/>
      <c r="BC6" s="379"/>
      <c r="BD6" s="379"/>
      <c r="BE6" s="577"/>
      <c r="BF6" s="577"/>
      <c r="BG6" s="577"/>
      <c r="BH6" s="577"/>
      <c r="BI6" s="577"/>
      <c r="BJ6" s="577"/>
      <c r="BK6" s="577"/>
      <c r="BL6" s="577"/>
      <c r="BM6" s="577"/>
      <c r="BN6" s="577"/>
      <c r="BO6" s="577"/>
      <c r="BP6" s="577"/>
      <c r="BQ6" s="372"/>
      <c r="BR6" s="399"/>
      <c r="BS6" s="399"/>
      <c r="BT6" s="399"/>
      <c r="BU6" s="399"/>
      <c r="BV6" s="399"/>
      <c r="BW6" s="399"/>
      <c r="BX6" s="399"/>
      <c r="BY6" s="399"/>
      <c r="BZ6" s="399"/>
      <c r="CA6" s="399"/>
      <c r="CB6" s="399"/>
      <c r="CC6" s="399"/>
      <c r="CD6" s="399"/>
      <c r="CE6" s="399"/>
      <c r="CF6" s="399"/>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1"/>
      <c r="DH6" s="704"/>
      <c r="DI6" s="704"/>
      <c r="DJ6" s="704"/>
      <c r="DK6" s="709"/>
      <c r="DL6" s="701"/>
      <c r="DM6" s="704"/>
      <c r="DN6" s="704"/>
      <c r="DO6" s="704"/>
      <c r="DP6" s="709"/>
      <c r="DQ6" s="437"/>
      <c r="DR6" s="449"/>
      <c r="DS6" s="449"/>
      <c r="DT6" s="449"/>
      <c r="DU6" s="460"/>
      <c r="DV6" s="437"/>
      <c r="DW6" s="449"/>
      <c r="DX6" s="449"/>
      <c r="DY6" s="449"/>
      <c r="DZ6" s="524"/>
      <c r="EA6" s="577"/>
    </row>
    <row r="7" spans="1:131" s="365" customFormat="1" ht="26.25" customHeight="1">
      <c r="A7" s="373">
        <v>1</v>
      </c>
      <c r="B7" s="400" t="s">
        <v>255</v>
      </c>
      <c r="C7" s="420"/>
      <c r="D7" s="420"/>
      <c r="E7" s="420"/>
      <c r="F7" s="420"/>
      <c r="G7" s="420"/>
      <c r="H7" s="420"/>
      <c r="I7" s="420"/>
      <c r="J7" s="420"/>
      <c r="K7" s="420"/>
      <c r="L7" s="420"/>
      <c r="M7" s="420"/>
      <c r="N7" s="420"/>
      <c r="O7" s="420"/>
      <c r="P7" s="432"/>
      <c r="Q7" s="438">
        <v>9507</v>
      </c>
      <c r="R7" s="450"/>
      <c r="S7" s="450"/>
      <c r="T7" s="450"/>
      <c r="U7" s="450"/>
      <c r="V7" s="450">
        <v>8901</v>
      </c>
      <c r="W7" s="450"/>
      <c r="X7" s="450"/>
      <c r="Y7" s="450"/>
      <c r="Z7" s="450"/>
      <c r="AA7" s="450">
        <v>606</v>
      </c>
      <c r="AB7" s="450"/>
      <c r="AC7" s="450"/>
      <c r="AD7" s="450"/>
      <c r="AE7" s="493"/>
      <c r="AF7" s="507">
        <v>80</v>
      </c>
      <c r="AG7" s="520"/>
      <c r="AH7" s="520"/>
      <c r="AI7" s="520"/>
      <c r="AJ7" s="525"/>
      <c r="AK7" s="533">
        <v>534</v>
      </c>
      <c r="AL7" s="450"/>
      <c r="AM7" s="450"/>
      <c r="AN7" s="450"/>
      <c r="AO7" s="450"/>
      <c r="AP7" s="450">
        <v>6890</v>
      </c>
      <c r="AQ7" s="450"/>
      <c r="AR7" s="450"/>
      <c r="AS7" s="450"/>
      <c r="AT7" s="450"/>
      <c r="AU7" s="565"/>
      <c r="AV7" s="565"/>
      <c r="AW7" s="565"/>
      <c r="AX7" s="565"/>
      <c r="AY7" s="588"/>
      <c r="AZ7" s="379"/>
      <c r="BA7" s="379"/>
      <c r="BB7" s="379"/>
      <c r="BC7" s="379"/>
      <c r="BD7" s="379"/>
      <c r="BE7" s="577"/>
      <c r="BF7" s="577"/>
      <c r="BG7" s="577"/>
      <c r="BH7" s="577"/>
      <c r="BI7" s="577"/>
      <c r="BJ7" s="577"/>
      <c r="BK7" s="577"/>
      <c r="BL7" s="577"/>
      <c r="BM7" s="577"/>
      <c r="BN7" s="577"/>
      <c r="BO7" s="577"/>
      <c r="BP7" s="577"/>
      <c r="BQ7" s="373">
        <v>1</v>
      </c>
      <c r="BR7" s="637"/>
      <c r="BS7" s="400" t="s">
        <v>537</v>
      </c>
      <c r="BT7" s="420"/>
      <c r="BU7" s="420"/>
      <c r="BV7" s="420"/>
      <c r="BW7" s="420"/>
      <c r="BX7" s="420"/>
      <c r="BY7" s="420"/>
      <c r="BZ7" s="420"/>
      <c r="CA7" s="420"/>
      <c r="CB7" s="420"/>
      <c r="CC7" s="420"/>
      <c r="CD7" s="420"/>
      <c r="CE7" s="420"/>
      <c r="CF7" s="420"/>
      <c r="CG7" s="432"/>
      <c r="CH7" s="663">
        <v>-15</v>
      </c>
      <c r="CI7" s="666"/>
      <c r="CJ7" s="666"/>
      <c r="CK7" s="666"/>
      <c r="CL7" s="681"/>
      <c r="CM7" s="663">
        <v>-1</v>
      </c>
      <c r="CN7" s="666"/>
      <c r="CO7" s="666"/>
      <c r="CP7" s="666"/>
      <c r="CQ7" s="681"/>
      <c r="CR7" s="663">
        <v>15</v>
      </c>
      <c r="CS7" s="666"/>
      <c r="CT7" s="666"/>
      <c r="CU7" s="666"/>
      <c r="CV7" s="681"/>
      <c r="CW7" s="663" t="s">
        <v>199</v>
      </c>
      <c r="CX7" s="666"/>
      <c r="CY7" s="666"/>
      <c r="CZ7" s="666"/>
      <c r="DA7" s="681"/>
      <c r="DB7" s="663" t="s">
        <v>199</v>
      </c>
      <c r="DC7" s="666"/>
      <c r="DD7" s="666"/>
      <c r="DE7" s="666"/>
      <c r="DF7" s="681"/>
      <c r="DG7" s="663" t="s">
        <v>199</v>
      </c>
      <c r="DH7" s="666"/>
      <c r="DI7" s="666"/>
      <c r="DJ7" s="666"/>
      <c r="DK7" s="681"/>
      <c r="DL7" s="663" t="s">
        <v>199</v>
      </c>
      <c r="DM7" s="666"/>
      <c r="DN7" s="666"/>
      <c r="DO7" s="666"/>
      <c r="DP7" s="681"/>
      <c r="DQ7" s="663" t="s">
        <v>199</v>
      </c>
      <c r="DR7" s="666"/>
      <c r="DS7" s="666"/>
      <c r="DT7" s="666"/>
      <c r="DU7" s="681"/>
      <c r="DV7" s="400"/>
      <c r="DW7" s="420"/>
      <c r="DX7" s="420"/>
      <c r="DY7" s="420"/>
      <c r="DZ7" s="717"/>
      <c r="EA7" s="577"/>
    </row>
    <row r="8" spans="1:131" s="365" customFormat="1" ht="26.25" customHeight="1">
      <c r="A8" s="374">
        <v>2</v>
      </c>
      <c r="B8" s="401"/>
      <c r="C8" s="421"/>
      <c r="D8" s="421"/>
      <c r="E8" s="421"/>
      <c r="F8" s="421"/>
      <c r="G8" s="421"/>
      <c r="H8" s="421"/>
      <c r="I8" s="421"/>
      <c r="J8" s="421"/>
      <c r="K8" s="421"/>
      <c r="L8" s="421"/>
      <c r="M8" s="421"/>
      <c r="N8" s="421"/>
      <c r="O8" s="421"/>
      <c r="P8" s="433"/>
      <c r="Q8" s="439"/>
      <c r="R8" s="451"/>
      <c r="S8" s="451"/>
      <c r="T8" s="451"/>
      <c r="U8" s="451"/>
      <c r="V8" s="451"/>
      <c r="W8" s="451"/>
      <c r="X8" s="451"/>
      <c r="Y8" s="451"/>
      <c r="Z8" s="451"/>
      <c r="AA8" s="451"/>
      <c r="AB8" s="451"/>
      <c r="AC8" s="451"/>
      <c r="AD8" s="451"/>
      <c r="AE8" s="462"/>
      <c r="AF8" s="508"/>
      <c r="AG8" s="457"/>
      <c r="AH8" s="457"/>
      <c r="AI8" s="457"/>
      <c r="AJ8" s="526"/>
      <c r="AK8" s="461"/>
      <c r="AL8" s="451"/>
      <c r="AM8" s="451"/>
      <c r="AN8" s="451"/>
      <c r="AO8" s="451"/>
      <c r="AP8" s="451"/>
      <c r="AQ8" s="451"/>
      <c r="AR8" s="451"/>
      <c r="AS8" s="451"/>
      <c r="AT8" s="451"/>
      <c r="AU8" s="566"/>
      <c r="AV8" s="566"/>
      <c r="AW8" s="566"/>
      <c r="AX8" s="566"/>
      <c r="AY8" s="589"/>
      <c r="AZ8" s="379"/>
      <c r="BA8" s="379"/>
      <c r="BB8" s="379"/>
      <c r="BC8" s="379"/>
      <c r="BD8" s="379"/>
      <c r="BE8" s="577"/>
      <c r="BF8" s="577"/>
      <c r="BG8" s="577"/>
      <c r="BH8" s="577"/>
      <c r="BI8" s="577"/>
      <c r="BJ8" s="577"/>
      <c r="BK8" s="577"/>
      <c r="BL8" s="577"/>
      <c r="BM8" s="577"/>
      <c r="BN8" s="577"/>
      <c r="BO8" s="577"/>
      <c r="BP8" s="577"/>
      <c r="BQ8" s="374">
        <v>2</v>
      </c>
      <c r="BR8" s="638"/>
      <c r="BS8" s="401" t="s">
        <v>27</v>
      </c>
      <c r="BT8" s="421"/>
      <c r="BU8" s="421"/>
      <c r="BV8" s="421"/>
      <c r="BW8" s="421"/>
      <c r="BX8" s="421"/>
      <c r="BY8" s="421"/>
      <c r="BZ8" s="421"/>
      <c r="CA8" s="421"/>
      <c r="CB8" s="421"/>
      <c r="CC8" s="421"/>
      <c r="CD8" s="421"/>
      <c r="CE8" s="421"/>
      <c r="CF8" s="421"/>
      <c r="CG8" s="433"/>
      <c r="CH8" s="445">
        <v>-6</v>
      </c>
      <c r="CI8" s="457"/>
      <c r="CJ8" s="457"/>
      <c r="CK8" s="457"/>
      <c r="CL8" s="682"/>
      <c r="CM8" s="445">
        <v>3</v>
      </c>
      <c r="CN8" s="457"/>
      <c r="CO8" s="457"/>
      <c r="CP8" s="457"/>
      <c r="CQ8" s="682"/>
      <c r="CR8" s="445">
        <v>25</v>
      </c>
      <c r="CS8" s="457"/>
      <c r="CT8" s="457"/>
      <c r="CU8" s="457"/>
      <c r="CV8" s="682"/>
      <c r="CW8" s="445" t="s">
        <v>199</v>
      </c>
      <c r="CX8" s="457"/>
      <c r="CY8" s="457"/>
      <c r="CZ8" s="457"/>
      <c r="DA8" s="682"/>
      <c r="DB8" s="445" t="s">
        <v>199</v>
      </c>
      <c r="DC8" s="457"/>
      <c r="DD8" s="457"/>
      <c r="DE8" s="457"/>
      <c r="DF8" s="682"/>
      <c r="DG8" s="445" t="s">
        <v>199</v>
      </c>
      <c r="DH8" s="457"/>
      <c r="DI8" s="457"/>
      <c r="DJ8" s="457"/>
      <c r="DK8" s="682"/>
      <c r="DL8" s="445" t="s">
        <v>199</v>
      </c>
      <c r="DM8" s="457"/>
      <c r="DN8" s="457"/>
      <c r="DO8" s="457"/>
      <c r="DP8" s="682"/>
      <c r="DQ8" s="445" t="s">
        <v>199</v>
      </c>
      <c r="DR8" s="457"/>
      <c r="DS8" s="457"/>
      <c r="DT8" s="457"/>
      <c r="DU8" s="682"/>
      <c r="DV8" s="401"/>
      <c r="DW8" s="421"/>
      <c r="DX8" s="421"/>
      <c r="DY8" s="421"/>
      <c r="DZ8" s="718"/>
      <c r="EA8" s="577"/>
    </row>
    <row r="9" spans="1:131" s="365" customFormat="1" ht="26.25" customHeight="1">
      <c r="A9" s="374">
        <v>3</v>
      </c>
      <c r="B9" s="401"/>
      <c r="C9" s="421"/>
      <c r="D9" s="421"/>
      <c r="E9" s="421"/>
      <c r="F9" s="421"/>
      <c r="G9" s="421"/>
      <c r="H9" s="421"/>
      <c r="I9" s="421"/>
      <c r="J9" s="421"/>
      <c r="K9" s="421"/>
      <c r="L9" s="421"/>
      <c r="M9" s="421"/>
      <c r="N9" s="421"/>
      <c r="O9" s="421"/>
      <c r="P9" s="433"/>
      <c r="Q9" s="439"/>
      <c r="R9" s="451"/>
      <c r="S9" s="451"/>
      <c r="T9" s="451"/>
      <c r="U9" s="451"/>
      <c r="V9" s="451"/>
      <c r="W9" s="451"/>
      <c r="X9" s="451"/>
      <c r="Y9" s="451"/>
      <c r="Z9" s="451"/>
      <c r="AA9" s="451"/>
      <c r="AB9" s="451"/>
      <c r="AC9" s="451"/>
      <c r="AD9" s="451"/>
      <c r="AE9" s="462"/>
      <c r="AF9" s="508"/>
      <c r="AG9" s="457"/>
      <c r="AH9" s="457"/>
      <c r="AI9" s="457"/>
      <c r="AJ9" s="526"/>
      <c r="AK9" s="461"/>
      <c r="AL9" s="451"/>
      <c r="AM9" s="451"/>
      <c r="AN9" s="451"/>
      <c r="AO9" s="451"/>
      <c r="AP9" s="451"/>
      <c r="AQ9" s="451"/>
      <c r="AR9" s="451"/>
      <c r="AS9" s="451"/>
      <c r="AT9" s="451"/>
      <c r="AU9" s="566"/>
      <c r="AV9" s="566"/>
      <c r="AW9" s="566"/>
      <c r="AX9" s="566"/>
      <c r="AY9" s="589"/>
      <c r="AZ9" s="379"/>
      <c r="BA9" s="379"/>
      <c r="BB9" s="379"/>
      <c r="BC9" s="379"/>
      <c r="BD9" s="379"/>
      <c r="BE9" s="577"/>
      <c r="BF9" s="577"/>
      <c r="BG9" s="577"/>
      <c r="BH9" s="577"/>
      <c r="BI9" s="577"/>
      <c r="BJ9" s="577"/>
      <c r="BK9" s="577"/>
      <c r="BL9" s="577"/>
      <c r="BM9" s="577"/>
      <c r="BN9" s="577"/>
      <c r="BO9" s="577"/>
      <c r="BP9" s="577"/>
      <c r="BQ9" s="374">
        <v>3</v>
      </c>
      <c r="BR9" s="638"/>
      <c r="BS9" s="401" t="s">
        <v>538</v>
      </c>
      <c r="BT9" s="421"/>
      <c r="BU9" s="421"/>
      <c r="BV9" s="421"/>
      <c r="BW9" s="421"/>
      <c r="BX9" s="421"/>
      <c r="BY9" s="421"/>
      <c r="BZ9" s="421"/>
      <c r="CA9" s="421"/>
      <c r="CB9" s="421"/>
      <c r="CC9" s="421"/>
      <c r="CD9" s="421"/>
      <c r="CE9" s="421"/>
      <c r="CF9" s="421"/>
      <c r="CG9" s="433"/>
      <c r="CH9" s="445">
        <v>49</v>
      </c>
      <c r="CI9" s="457"/>
      <c r="CJ9" s="457"/>
      <c r="CK9" s="457"/>
      <c r="CL9" s="682"/>
      <c r="CM9" s="445">
        <v>-11843</v>
      </c>
      <c r="CN9" s="457"/>
      <c r="CO9" s="457"/>
      <c r="CP9" s="457"/>
      <c r="CQ9" s="682"/>
      <c r="CR9" s="445">
        <v>1</v>
      </c>
      <c r="CS9" s="457"/>
      <c r="CT9" s="457"/>
      <c r="CU9" s="457"/>
      <c r="CV9" s="682"/>
      <c r="CW9" s="445" t="s">
        <v>199</v>
      </c>
      <c r="CX9" s="457"/>
      <c r="CY9" s="457"/>
      <c r="CZ9" s="457"/>
      <c r="DA9" s="682"/>
      <c r="DB9" s="445">
        <v>53</v>
      </c>
      <c r="DC9" s="457"/>
      <c r="DD9" s="457"/>
      <c r="DE9" s="457"/>
      <c r="DF9" s="682"/>
      <c r="DG9" s="445" t="s">
        <v>199</v>
      </c>
      <c r="DH9" s="457"/>
      <c r="DI9" s="457"/>
      <c r="DJ9" s="457"/>
      <c r="DK9" s="682"/>
      <c r="DL9" s="445" t="s">
        <v>199</v>
      </c>
      <c r="DM9" s="457"/>
      <c r="DN9" s="457"/>
      <c r="DO9" s="457"/>
      <c r="DP9" s="682"/>
      <c r="DQ9" s="445" t="s">
        <v>199</v>
      </c>
      <c r="DR9" s="457"/>
      <c r="DS9" s="457"/>
      <c r="DT9" s="457"/>
      <c r="DU9" s="682"/>
      <c r="DV9" s="401"/>
      <c r="DW9" s="421"/>
      <c r="DX9" s="421"/>
      <c r="DY9" s="421"/>
      <c r="DZ9" s="718"/>
      <c r="EA9" s="577"/>
    </row>
    <row r="10" spans="1:131" s="365" customFormat="1" ht="26.25" customHeight="1">
      <c r="A10" s="374">
        <v>4</v>
      </c>
      <c r="B10" s="401"/>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9"/>
      <c r="BA10" s="379"/>
      <c r="BB10" s="379"/>
      <c r="BC10" s="379"/>
      <c r="BD10" s="379"/>
      <c r="BE10" s="577"/>
      <c r="BF10" s="577"/>
      <c r="BG10" s="577"/>
      <c r="BH10" s="577"/>
      <c r="BI10" s="577"/>
      <c r="BJ10" s="577"/>
      <c r="BK10" s="577"/>
      <c r="BL10" s="577"/>
      <c r="BM10" s="577"/>
      <c r="BN10" s="577"/>
      <c r="BO10" s="577"/>
      <c r="BP10" s="577"/>
      <c r="BQ10" s="374">
        <v>4</v>
      </c>
      <c r="BR10" s="638"/>
      <c r="BS10" s="401"/>
      <c r="BT10" s="421"/>
      <c r="BU10" s="421"/>
      <c r="BV10" s="421"/>
      <c r="BW10" s="421"/>
      <c r="BX10" s="421"/>
      <c r="BY10" s="421"/>
      <c r="BZ10" s="421"/>
      <c r="CA10" s="421"/>
      <c r="CB10" s="421"/>
      <c r="CC10" s="421"/>
      <c r="CD10" s="421"/>
      <c r="CE10" s="421"/>
      <c r="CF10" s="421"/>
      <c r="CG10" s="433"/>
      <c r="CH10" s="445"/>
      <c r="CI10" s="457"/>
      <c r="CJ10" s="457"/>
      <c r="CK10" s="457"/>
      <c r="CL10" s="682"/>
      <c r="CM10" s="445"/>
      <c r="CN10" s="457"/>
      <c r="CO10" s="457"/>
      <c r="CP10" s="457"/>
      <c r="CQ10" s="682"/>
      <c r="CR10" s="445"/>
      <c r="CS10" s="457"/>
      <c r="CT10" s="457"/>
      <c r="CU10" s="457"/>
      <c r="CV10" s="682"/>
      <c r="CW10" s="445"/>
      <c r="CX10" s="457"/>
      <c r="CY10" s="457"/>
      <c r="CZ10" s="457"/>
      <c r="DA10" s="682"/>
      <c r="DB10" s="445"/>
      <c r="DC10" s="457"/>
      <c r="DD10" s="457"/>
      <c r="DE10" s="457"/>
      <c r="DF10" s="682"/>
      <c r="DG10" s="445"/>
      <c r="DH10" s="457"/>
      <c r="DI10" s="457"/>
      <c r="DJ10" s="457"/>
      <c r="DK10" s="682"/>
      <c r="DL10" s="445"/>
      <c r="DM10" s="457"/>
      <c r="DN10" s="457"/>
      <c r="DO10" s="457"/>
      <c r="DP10" s="682"/>
      <c r="DQ10" s="445"/>
      <c r="DR10" s="457"/>
      <c r="DS10" s="457"/>
      <c r="DT10" s="457"/>
      <c r="DU10" s="682"/>
      <c r="DV10" s="401"/>
      <c r="DW10" s="421"/>
      <c r="DX10" s="421"/>
      <c r="DY10" s="421"/>
      <c r="DZ10" s="718"/>
      <c r="EA10" s="577"/>
    </row>
    <row r="11" spans="1:131" s="365" customFormat="1" ht="26.25" customHeight="1">
      <c r="A11" s="374">
        <v>5</v>
      </c>
      <c r="B11" s="401"/>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9"/>
      <c r="BA11" s="379"/>
      <c r="BB11" s="379"/>
      <c r="BC11" s="379"/>
      <c r="BD11" s="379"/>
      <c r="BE11" s="577"/>
      <c r="BF11" s="577"/>
      <c r="BG11" s="577"/>
      <c r="BH11" s="577"/>
      <c r="BI11" s="577"/>
      <c r="BJ11" s="577"/>
      <c r="BK11" s="577"/>
      <c r="BL11" s="577"/>
      <c r="BM11" s="577"/>
      <c r="BN11" s="577"/>
      <c r="BO11" s="577"/>
      <c r="BP11" s="577"/>
      <c r="BQ11" s="374">
        <v>5</v>
      </c>
      <c r="BR11" s="638"/>
      <c r="BS11" s="401"/>
      <c r="BT11" s="421"/>
      <c r="BU11" s="421"/>
      <c r="BV11" s="421"/>
      <c r="BW11" s="421"/>
      <c r="BX11" s="421"/>
      <c r="BY11" s="421"/>
      <c r="BZ11" s="421"/>
      <c r="CA11" s="421"/>
      <c r="CB11" s="421"/>
      <c r="CC11" s="421"/>
      <c r="CD11" s="421"/>
      <c r="CE11" s="421"/>
      <c r="CF11" s="421"/>
      <c r="CG11" s="433"/>
      <c r="CH11" s="445"/>
      <c r="CI11" s="457"/>
      <c r="CJ11" s="457"/>
      <c r="CK11" s="457"/>
      <c r="CL11" s="682"/>
      <c r="CM11" s="445"/>
      <c r="CN11" s="457"/>
      <c r="CO11" s="457"/>
      <c r="CP11" s="457"/>
      <c r="CQ11" s="682"/>
      <c r="CR11" s="445"/>
      <c r="CS11" s="457"/>
      <c r="CT11" s="457"/>
      <c r="CU11" s="457"/>
      <c r="CV11" s="682"/>
      <c r="CW11" s="445"/>
      <c r="CX11" s="457"/>
      <c r="CY11" s="457"/>
      <c r="CZ11" s="457"/>
      <c r="DA11" s="682"/>
      <c r="DB11" s="445"/>
      <c r="DC11" s="457"/>
      <c r="DD11" s="457"/>
      <c r="DE11" s="457"/>
      <c r="DF11" s="682"/>
      <c r="DG11" s="445"/>
      <c r="DH11" s="457"/>
      <c r="DI11" s="457"/>
      <c r="DJ11" s="457"/>
      <c r="DK11" s="682"/>
      <c r="DL11" s="445"/>
      <c r="DM11" s="457"/>
      <c r="DN11" s="457"/>
      <c r="DO11" s="457"/>
      <c r="DP11" s="682"/>
      <c r="DQ11" s="445"/>
      <c r="DR11" s="457"/>
      <c r="DS11" s="457"/>
      <c r="DT11" s="457"/>
      <c r="DU11" s="682"/>
      <c r="DV11" s="401"/>
      <c r="DW11" s="421"/>
      <c r="DX11" s="421"/>
      <c r="DY11" s="421"/>
      <c r="DZ11" s="718"/>
      <c r="EA11" s="577"/>
    </row>
    <row r="12" spans="1:131" s="365" customFormat="1" ht="26.25" customHeight="1">
      <c r="A12" s="374">
        <v>6</v>
      </c>
      <c r="B12" s="401"/>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9"/>
      <c r="BA12" s="379"/>
      <c r="BB12" s="379"/>
      <c r="BC12" s="379"/>
      <c r="BD12" s="379"/>
      <c r="BE12" s="577"/>
      <c r="BF12" s="577"/>
      <c r="BG12" s="577"/>
      <c r="BH12" s="577"/>
      <c r="BI12" s="577"/>
      <c r="BJ12" s="577"/>
      <c r="BK12" s="577"/>
      <c r="BL12" s="577"/>
      <c r="BM12" s="577"/>
      <c r="BN12" s="577"/>
      <c r="BO12" s="577"/>
      <c r="BP12" s="577"/>
      <c r="BQ12" s="374">
        <v>6</v>
      </c>
      <c r="BR12" s="638"/>
      <c r="BS12" s="401"/>
      <c r="BT12" s="421"/>
      <c r="BU12" s="421"/>
      <c r="BV12" s="421"/>
      <c r="BW12" s="421"/>
      <c r="BX12" s="421"/>
      <c r="BY12" s="421"/>
      <c r="BZ12" s="421"/>
      <c r="CA12" s="421"/>
      <c r="CB12" s="421"/>
      <c r="CC12" s="421"/>
      <c r="CD12" s="421"/>
      <c r="CE12" s="421"/>
      <c r="CF12" s="421"/>
      <c r="CG12" s="433"/>
      <c r="CH12" s="445"/>
      <c r="CI12" s="457"/>
      <c r="CJ12" s="457"/>
      <c r="CK12" s="457"/>
      <c r="CL12" s="682"/>
      <c r="CM12" s="445"/>
      <c r="CN12" s="457"/>
      <c r="CO12" s="457"/>
      <c r="CP12" s="457"/>
      <c r="CQ12" s="682"/>
      <c r="CR12" s="445"/>
      <c r="CS12" s="457"/>
      <c r="CT12" s="457"/>
      <c r="CU12" s="457"/>
      <c r="CV12" s="682"/>
      <c r="CW12" s="445"/>
      <c r="CX12" s="457"/>
      <c r="CY12" s="457"/>
      <c r="CZ12" s="457"/>
      <c r="DA12" s="682"/>
      <c r="DB12" s="445"/>
      <c r="DC12" s="457"/>
      <c r="DD12" s="457"/>
      <c r="DE12" s="457"/>
      <c r="DF12" s="682"/>
      <c r="DG12" s="445"/>
      <c r="DH12" s="457"/>
      <c r="DI12" s="457"/>
      <c r="DJ12" s="457"/>
      <c r="DK12" s="682"/>
      <c r="DL12" s="445"/>
      <c r="DM12" s="457"/>
      <c r="DN12" s="457"/>
      <c r="DO12" s="457"/>
      <c r="DP12" s="682"/>
      <c r="DQ12" s="445"/>
      <c r="DR12" s="457"/>
      <c r="DS12" s="457"/>
      <c r="DT12" s="457"/>
      <c r="DU12" s="682"/>
      <c r="DV12" s="401"/>
      <c r="DW12" s="421"/>
      <c r="DX12" s="421"/>
      <c r="DY12" s="421"/>
      <c r="DZ12" s="718"/>
      <c r="EA12" s="577"/>
    </row>
    <row r="13" spans="1:131" s="365" customFormat="1" ht="26.25" customHeight="1">
      <c r="A13" s="374">
        <v>7</v>
      </c>
      <c r="B13" s="401"/>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9"/>
      <c r="BA13" s="379"/>
      <c r="BB13" s="379"/>
      <c r="BC13" s="379"/>
      <c r="BD13" s="379"/>
      <c r="BE13" s="577"/>
      <c r="BF13" s="577"/>
      <c r="BG13" s="577"/>
      <c r="BH13" s="577"/>
      <c r="BI13" s="577"/>
      <c r="BJ13" s="577"/>
      <c r="BK13" s="577"/>
      <c r="BL13" s="577"/>
      <c r="BM13" s="577"/>
      <c r="BN13" s="577"/>
      <c r="BO13" s="577"/>
      <c r="BP13" s="577"/>
      <c r="BQ13" s="374">
        <v>7</v>
      </c>
      <c r="BR13" s="638"/>
      <c r="BS13" s="401"/>
      <c r="BT13" s="421"/>
      <c r="BU13" s="421"/>
      <c r="BV13" s="421"/>
      <c r="BW13" s="421"/>
      <c r="BX13" s="421"/>
      <c r="BY13" s="421"/>
      <c r="BZ13" s="421"/>
      <c r="CA13" s="421"/>
      <c r="CB13" s="421"/>
      <c r="CC13" s="421"/>
      <c r="CD13" s="421"/>
      <c r="CE13" s="421"/>
      <c r="CF13" s="421"/>
      <c r="CG13" s="433"/>
      <c r="CH13" s="445"/>
      <c r="CI13" s="457"/>
      <c r="CJ13" s="457"/>
      <c r="CK13" s="457"/>
      <c r="CL13" s="682"/>
      <c r="CM13" s="445"/>
      <c r="CN13" s="457"/>
      <c r="CO13" s="457"/>
      <c r="CP13" s="457"/>
      <c r="CQ13" s="682"/>
      <c r="CR13" s="445"/>
      <c r="CS13" s="457"/>
      <c r="CT13" s="457"/>
      <c r="CU13" s="457"/>
      <c r="CV13" s="682"/>
      <c r="CW13" s="445"/>
      <c r="CX13" s="457"/>
      <c r="CY13" s="457"/>
      <c r="CZ13" s="457"/>
      <c r="DA13" s="682"/>
      <c r="DB13" s="445"/>
      <c r="DC13" s="457"/>
      <c r="DD13" s="457"/>
      <c r="DE13" s="457"/>
      <c r="DF13" s="682"/>
      <c r="DG13" s="445"/>
      <c r="DH13" s="457"/>
      <c r="DI13" s="457"/>
      <c r="DJ13" s="457"/>
      <c r="DK13" s="682"/>
      <c r="DL13" s="445"/>
      <c r="DM13" s="457"/>
      <c r="DN13" s="457"/>
      <c r="DO13" s="457"/>
      <c r="DP13" s="682"/>
      <c r="DQ13" s="445"/>
      <c r="DR13" s="457"/>
      <c r="DS13" s="457"/>
      <c r="DT13" s="457"/>
      <c r="DU13" s="682"/>
      <c r="DV13" s="401"/>
      <c r="DW13" s="421"/>
      <c r="DX13" s="421"/>
      <c r="DY13" s="421"/>
      <c r="DZ13" s="718"/>
      <c r="EA13" s="577"/>
    </row>
    <row r="14" spans="1:131" s="365" customFormat="1" ht="26.25" customHeight="1">
      <c r="A14" s="374">
        <v>8</v>
      </c>
      <c r="B14" s="401"/>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9"/>
      <c r="BA14" s="379"/>
      <c r="BB14" s="379"/>
      <c r="BC14" s="379"/>
      <c r="BD14" s="379"/>
      <c r="BE14" s="577"/>
      <c r="BF14" s="577"/>
      <c r="BG14" s="577"/>
      <c r="BH14" s="577"/>
      <c r="BI14" s="577"/>
      <c r="BJ14" s="577"/>
      <c r="BK14" s="577"/>
      <c r="BL14" s="577"/>
      <c r="BM14" s="577"/>
      <c r="BN14" s="577"/>
      <c r="BO14" s="577"/>
      <c r="BP14" s="577"/>
      <c r="BQ14" s="374">
        <v>8</v>
      </c>
      <c r="BR14" s="638"/>
      <c r="BS14" s="401"/>
      <c r="BT14" s="421"/>
      <c r="BU14" s="421"/>
      <c r="BV14" s="421"/>
      <c r="BW14" s="421"/>
      <c r="BX14" s="421"/>
      <c r="BY14" s="421"/>
      <c r="BZ14" s="421"/>
      <c r="CA14" s="421"/>
      <c r="CB14" s="421"/>
      <c r="CC14" s="421"/>
      <c r="CD14" s="421"/>
      <c r="CE14" s="421"/>
      <c r="CF14" s="421"/>
      <c r="CG14" s="433"/>
      <c r="CH14" s="445"/>
      <c r="CI14" s="457"/>
      <c r="CJ14" s="457"/>
      <c r="CK14" s="457"/>
      <c r="CL14" s="682"/>
      <c r="CM14" s="445"/>
      <c r="CN14" s="457"/>
      <c r="CO14" s="457"/>
      <c r="CP14" s="457"/>
      <c r="CQ14" s="682"/>
      <c r="CR14" s="445"/>
      <c r="CS14" s="457"/>
      <c r="CT14" s="457"/>
      <c r="CU14" s="457"/>
      <c r="CV14" s="682"/>
      <c r="CW14" s="445"/>
      <c r="CX14" s="457"/>
      <c r="CY14" s="457"/>
      <c r="CZ14" s="457"/>
      <c r="DA14" s="682"/>
      <c r="DB14" s="445"/>
      <c r="DC14" s="457"/>
      <c r="DD14" s="457"/>
      <c r="DE14" s="457"/>
      <c r="DF14" s="682"/>
      <c r="DG14" s="445"/>
      <c r="DH14" s="457"/>
      <c r="DI14" s="457"/>
      <c r="DJ14" s="457"/>
      <c r="DK14" s="682"/>
      <c r="DL14" s="445"/>
      <c r="DM14" s="457"/>
      <c r="DN14" s="457"/>
      <c r="DO14" s="457"/>
      <c r="DP14" s="682"/>
      <c r="DQ14" s="445"/>
      <c r="DR14" s="457"/>
      <c r="DS14" s="457"/>
      <c r="DT14" s="457"/>
      <c r="DU14" s="682"/>
      <c r="DV14" s="401"/>
      <c r="DW14" s="421"/>
      <c r="DX14" s="421"/>
      <c r="DY14" s="421"/>
      <c r="DZ14" s="718"/>
      <c r="EA14" s="577"/>
    </row>
    <row r="15" spans="1:131" s="365" customFormat="1" ht="26.25" customHeight="1">
      <c r="A15" s="374">
        <v>9</v>
      </c>
      <c r="B15" s="401"/>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9"/>
      <c r="BA15" s="379"/>
      <c r="BB15" s="379"/>
      <c r="BC15" s="379"/>
      <c r="BD15" s="379"/>
      <c r="BE15" s="577"/>
      <c r="BF15" s="577"/>
      <c r="BG15" s="577"/>
      <c r="BH15" s="577"/>
      <c r="BI15" s="577"/>
      <c r="BJ15" s="577"/>
      <c r="BK15" s="577"/>
      <c r="BL15" s="577"/>
      <c r="BM15" s="577"/>
      <c r="BN15" s="577"/>
      <c r="BO15" s="577"/>
      <c r="BP15" s="577"/>
      <c r="BQ15" s="374">
        <v>9</v>
      </c>
      <c r="BR15" s="638"/>
      <c r="BS15" s="401"/>
      <c r="BT15" s="421"/>
      <c r="BU15" s="421"/>
      <c r="BV15" s="421"/>
      <c r="BW15" s="421"/>
      <c r="BX15" s="421"/>
      <c r="BY15" s="421"/>
      <c r="BZ15" s="421"/>
      <c r="CA15" s="421"/>
      <c r="CB15" s="421"/>
      <c r="CC15" s="421"/>
      <c r="CD15" s="421"/>
      <c r="CE15" s="421"/>
      <c r="CF15" s="421"/>
      <c r="CG15" s="433"/>
      <c r="CH15" s="445"/>
      <c r="CI15" s="457"/>
      <c r="CJ15" s="457"/>
      <c r="CK15" s="457"/>
      <c r="CL15" s="682"/>
      <c r="CM15" s="445"/>
      <c r="CN15" s="457"/>
      <c r="CO15" s="457"/>
      <c r="CP15" s="457"/>
      <c r="CQ15" s="682"/>
      <c r="CR15" s="445"/>
      <c r="CS15" s="457"/>
      <c r="CT15" s="457"/>
      <c r="CU15" s="457"/>
      <c r="CV15" s="682"/>
      <c r="CW15" s="445"/>
      <c r="CX15" s="457"/>
      <c r="CY15" s="457"/>
      <c r="CZ15" s="457"/>
      <c r="DA15" s="682"/>
      <c r="DB15" s="445"/>
      <c r="DC15" s="457"/>
      <c r="DD15" s="457"/>
      <c r="DE15" s="457"/>
      <c r="DF15" s="682"/>
      <c r="DG15" s="445"/>
      <c r="DH15" s="457"/>
      <c r="DI15" s="457"/>
      <c r="DJ15" s="457"/>
      <c r="DK15" s="682"/>
      <c r="DL15" s="445"/>
      <c r="DM15" s="457"/>
      <c r="DN15" s="457"/>
      <c r="DO15" s="457"/>
      <c r="DP15" s="682"/>
      <c r="DQ15" s="445"/>
      <c r="DR15" s="457"/>
      <c r="DS15" s="457"/>
      <c r="DT15" s="457"/>
      <c r="DU15" s="682"/>
      <c r="DV15" s="401"/>
      <c r="DW15" s="421"/>
      <c r="DX15" s="421"/>
      <c r="DY15" s="421"/>
      <c r="DZ15" s="718"/>
      <c r="EA15" s="577"/>
    </row>
    <row r="16" spans="1:131" s="365" customFormat="1" ht="26.25" customHeight="1">
      <c r="A16" s="374">
        <v>10</v>
      </c>
      <c r="B16" s="401"/>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9"/>
      <c r="BA16" s="379"/>
      <c r="BB16" s="379"/>
      <c r="BC16" s="379"/>
      <c r="BD16" s="379"/>
      <c r="BE16" s="577"/>
      <c r="BF16" s="577"/>
      <c r="BG16" s="577"/>
      <c r="BH16" s="577"/>
      <c r="BI16" s="577"/>
      <c r="BJ16" s="577"/>
      <c r="BK16" s="577"/>
      <c r="BL16" s="577"/>
      <c r="BM16" s="577"/>
      <c r="BN16" s="577"/>
      <c r="BO16" s="577"/>
      <c r="BP16" s="577"/>
      <c r="BQ16" s="374">
        <v>10</v>
      </c>
      <c r="BR16" s="638"/>
      <c r="BS16" s="401"/>
      <c r="BT16" s="421"/>
      <c r="BU16" s="421"/>
      <c r="BV16" s="421"/>
      <c r="BW16" s="421"/>
      <c r="BX16" s="421"/>
      <c r="BY16" s="421"/>
      <c r="BZ16" s="421"/>
      <c r="CA16" s="421"/>
      <c r="CB16" s="421"/>
      <c r="CC16" s="421"/>
      <c r="CD16" s="421"/>
      <c r="CE16" s="421"/>
      <c r="CF16" s="421"/>
      <c r="CG16" s="433"/>
      <c r="CH16" s="445"/>
      <c r="CI16" s="457"/>
      <c r="CJ16" s="457"/>
      <c r="CK16" s="457"/>
      <c r="CL16" s="682"/>
      <c r="CM16" s="445"/>
      <c r="CN16" s="457"/>
      <c r="CO16" s="457"/>
      <c r="CP16" s="457"/>
      <c r="CQ16" s="682"/>
      <c r="CR16" s="445"/>
      <c r="CS16" s="457"/>
      <c r="CT16" s="457"/>
      <c r="CU16" s="457"/>
      <c r="CV16" s="682"/>
      <c r="CW16" s="445"/>
      <c r="CX16" s="457"/>
      <c r="CY16" s="457"/>
      <c r="CZ16" s="457"/>
      <c r="DA16" s="682"/>
      <c r="DB16" s="445"/>
      <c r="DC16" s="457"/>
      <c r="DD16" s="457"/>
      <c r="DE16" s="457"/>
      <c r="DF16" s="682"/>
      <c r="DG16" s="445"/>
      <c r="DH16" s="457"/>
      <c r="DI16" s="457"/>
      <c r="DJ16" s="457"/>
      <c r="DK16" s="682"/>
      <c r="DL16" s="445"/>
      <c r="DM16" s="457"/>
      <c r="DN16" s="457"/>
      <c r="DO16" s="457"/>
      <c r="DP16" s="682"/>
      <c r="DQ16" s="445"/>
      <c r="DR16" s="457"/>
      <c r="DS16" s="457"/>
      <c r="DT16" s="457"/>
      <c r="DU16" s="682"/>
      <c r="DV16" s="401"/>
      <c r="DW16" s="421"/>
      <c r="DX16" s="421"/>
      <c r="DY16" s="421"/>
      <c r="DZ16" s="718"/>
      <c r="EA16" s="577"/>
    </row>
    <row r="17" spans="1:131" s="365" customFormat="1" ht="26.25" customHeight="1">
      <c r="A17" s="374">
        <v>11</v>
      </c>
      <c r="B17" s="401"/>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9"/>
      <c r="BA17" s="379"/>
      <c r="BB17" s="379"/>
      <c r="BC17" s="379"/>
      <c r="BD17" s="379"/>
      <c r="BE17" s="577"/>
      <c r="BF17" s="577"/>
      <c r="BG17" s="577"/>
      <c r="BH17" s="577"/>
      <c r="BI17" s="577"/>
      <c r="BJ17" s="577"/>
      <c r="BK17" s="577"/>
      <c r="BL17" s="577"/>
      <c r="BM17" s="577"/>
      <c r="BN17" s="577"/>
      <c r="BO17" s="577"/>
      <c r="BP17" s="577"/>
      <c r="BQ17" s="374">
        <v>11</v>
      </c>
      <c r="BR17" s="638"/>
      <c r="BS17" s="401"/>
      <c r="BT17" s="421"/>
      <c r="BU17" s="421"/>
      <c r="BV17" s="421"/>
      <c r="BW17" s="421"/>
      <c r="BX17" s="421"/>
      <c r="BY17" s="421"/>
      <c r="BZ17" s="421"/>
      <c r="CA17" s="421"/>
      <c r="CB17" s="421"/>
      <c r="CC17" s="421"/>
      <c r="CD17" s="421"/>
      <c r="CE17" s="421"/>
      <c r="CF17" s="421"/>
      <c r="CG17" s="433"/>
      <c r="CH17" s="445"/>
      <c r="CI17" s="457"/>
      <c r="CJ17" s="457"/>
      <c r="CK17" s="457"/>
      <c r="CL17" s="682"/>
      <c r="CM17" s="445"/>
      <c r="CN17" s="457"/>
      <c r="CO17" s="457"/>
      <c r="CP17" s="457"/>
      <c r="CQ17" s="682"/>
      <c r="CR17" s="445"/>
      <c r="CS17" s="457"/>
      <c r="CT17" s="457"/>
      <c r="CU17" s="457"/>
      <c r="CV17" s="682"/>
      <c r="CW17" s="445"/>
      <c r="CX17" s="457"/>
      <c r="CY17" s="457"/>
      <c r="CZ17" s="457"/>
      <c r="DA17" s="682"/>
      <c r="DB17" s="445"/>
      <c r="DC17" s="457"/>
      <c r="DD17" s="457"/>
      <c r="DE17" s="457"/>
      <c r="DF17" s="682"/>
      <c r="DG17" s="445"/>
      <c r="DH17" s="457"/>
      <c r="DI17" s="457"/>
      <c r="DJ17" s="457"/>
      <c r="DK17" s="682"/>
      <c r="DL17" s="445"/>
      <c r="DM17" s="457"/>
      <c r="DN17" s="457"/>
      <c r="DO17" s="457"/>
      <c r="DP17" s="682"/>
      <c r="DQ17" s="445"/>
      <c r="DR17" s="457"/>
      <c r="DS17" s="457"/>
      <c r="DT17" s="457"/>
      <c r="DU17" s="682"/>
      <c r="DV17" s="401"/>
      <c r="DW17" s="421"/>
      <c r="DX17" s="421"/>
      <c r="DY17" s="421"/>
      <c r="DZ17" s="718"/>
      <c r="EA17" s="577"/>
    </row>
    <row r="18" spans="1:131" s="365" customFormat="1" ht="26.25" customHeight="1">
      <c r="A18" s="374">
        <v>12</v>
      </c>
      <c r="B18" s="401"/>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9"/>
      <c r="BA18" s="379"/>
      <c r="BB18" s="379"/>
      <c r="BC18" s="379"/>
      <c r="BD18" s="379"/>
      <c r="BE18" s="577"/>
      <c r="BF18" s="577"/>
      <c r="BG18" s="577"/>
      <c r="BH18" s="577"/>
      <c r="BI18" s="577"/>
      <c r="BJ18" s="577"/>
      <c r="BK18" s="577"/>
      <c r="BL18" s="577"/>
      <c r="BM18" s="577"/>
      <c r="BN18" s="577"/>
      <c r="BO18" s="577"/>
      <c r="BP18" s="577"/>
      <c r="BQ18" s="374">
        <v>12</v>
      </c>
      <c r="BR18" s="638"/>
      <c r="BS18" s="401"/>
      <c r="BT18" s="421"/>
      <c r="BU18" s="421"/>
      <c r="BV18" s="421"/>
      <c r="BW18" s="421"/>
      <c r="BX18" s="421"/>
      <c r="BY18" s="421"/>
      <c r="BZ18" s="421"/>
      <c r="CA18" s="421"/>
      <c r="CB18" s="421"/>
      <c r="CC18" s="421"/>
      <c r="CD18" s="421"/>
      <c r="CE18" s="421"/>
      <c r="CF18" s="421"/>
      <c r="CG18" s="433"/>
      <c r="CH18" s="445"/>
      <c r="CI18" s="457"/>
      <c r="CJ18" s="457"/>
      <c r="CK18" s="457"/>
      <c r="CL18" s="682"/>
      <c r="CM18" s="445"/>
      <c r="CN18" s="457"/>
      <c r="CO18" s="457"/>
      <c r="CP18" s="457"/>
      <c r="CQ18" s="682"/>
      <c r="CR18" s="445"/>
      <c r="CS18" s="457"/>
      <c r="CT18" s="457"/>
      <c r="CU18" s="457"/>
      <c r="CV18" s="682"/>
      <c r="CW18" s="445"/>
      <c r="CX18" s="457"/>
      <c r="CY18" s="457"/>
      <c r="CZ18" s="457"/>
      <c r="DA18" s="682"/>
      <c r="DB18" s="445"/>
      <c r="DC18" s="457"/>
      <c r="DD18" s="457"/>
      <c r="DE18" s="457"/>
      <c r="DF18" s="682"/>
      <c r="DG18" s="445"/>
      <c r="DH18" s="457"/>
      <c r="DI18" s="457"/>
      <c r="DJ18" s="457"/>
      <c r="DK18" s="682"/>
      <c r="DL18" s="445"/>
      <c r="DM18" s="457"/>
      <c r="DN18" s="457"/>
      <c r="DO18" s="457"/>
      <c r="DP18" s="682"/>
      <c r="DQ18" s="445"/>
      <c r="DR18" s="457"/>
      <c r="DS18" s="457"/>
      <c r="DT18" s="457"/>
      <c r="DU18" s="682"/>
      <c r="DV18" s="401"/>
      <c r="DW18" s="421"/>
      <c r="DX18" s="421"/>
      <c r="DY18" s="421"/>
      <c r="DZ18" s="718"/>
      <c r="EA18" s="577"/>
    </row>
    <row r="19" spans="1:131" s="365" customFormat="1" ht="26.25" customHeight="1">
      <c r="A19" s="374">
        <v>13</v>
      </c>
      <c r="B19" s="401"/>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9"/>
      <c r="BA19" s="379"/>
      <c r="BB19" s="379"/>
      <c r="BC19" s="379"/>
      <c r="BD19" s="379"/>
      <c r="BE19" s="577"/>
      <c r="BF19" s="577"/>
      <c r="BG19" s="577"/>
      <c r="BH19" s="577"/>
      <c r="BI19" s="577"/>
      <c r="BJ19" s="577"/>
      <c r="BK19" s="577"/>
      <c r="BL19" s="577"/>
      <c r="BM19" s="577"/>
      <c r="BN19" s="577"/>
      <c r="BO19" s="577"/>
      <c r="BP19" s="577"/>
      <c r="BQ19" s="374">
        <v>13</v>
      </c>
      <c r="BR19" s="638"/>
      <c r="BS19" s="401"/>
      <c r="BT19" s="421"/>
      <c r="BU19" s="421"/>
      <c r="BV19" s="421"/>
      <c r="BW19" s="421"/>
      <c r="BX19" s="421"/>
      <c r="BY19" s="421"/>
      <c r="BZ19" s="421"/>
      <c r="CA19" s="421"/>
      <c r="CB19" s="421"/>
      <c r="CC19" s="421"/>
      <c r="CD19" s="421"/>
      <c r="CE19" s="421"/>
      <c r="CF19" s="421"/>
      <c r="CG19" s="433"/>
      <c r="CH19" s="445"/>
      <c r="CI19" s="457"/>
      <c r="CJ19" s="457"/>
      <c r="CK19" s="457"/>
      <c r="CL19" s="682"/>
      <c r="CM19" s="445"/>
      <c r="CN19" s="457"/>
      <c r="CO19" s="457"/>
      <c r="CP19" s="457"/>
      <c r="CQ19" s="682"/>
      <c r="CR19" s="445"/>
      <c r="CS19" s="457"/>
      <c r="CT19" s="457"/>
      <c r="CU19" s="457"/>
      <c r="CV19" s="682"/>
      <c r="CW19" s="445"/>
      <c r="CX19" s="457"/>
      <c r="CY19" s="457"/>
      <c r="CZ19" s="457"/>
      <c r="DA19" s="682"/>
      <c r="DB19" s="445"/>
      <c r="DC19" s="457"/>
      <c r="DD19" s="457"/>
      <c r="DE19" s="457"/>
      <c r="DF19" s="682"/>
      <c r="DG19" s="445"/>
      <c r="DH19" s="457"/>
      <c r="DI19" s="457"/>
      <c r="DJ19" s="457"/>
      <c r="DK19" s="682"/>
      <c r="DL19" s="445"/>
      <c r="DM19" s="457"/>
      <c r="DN19" s="457"/>
      <c r="DO19" s="457"/>
      <c r="DP19" s="682"/>
      <c r="DQ19" s="445"/>
      <c r="DR19" s="457"/>
      <c r="DS19" s="457"/>
      <c r="DT19" s="457"/>
      <c r="DU19" s="682"/>
      <c r="DV19" s="401"/>
      <c r="DW19" s="421"/>
      <c r="DX19" s="421"/>
      <c r="DY19" s="421"/>
      <c r="DZ19" s="718"/>
      <c r="EA19" s="577"/>
    </row>
    <row r="20" spans="1:131" s="365" customFormat="1" ht="26.25" customHeight="1">
      <c r="A20" s="374">
        <v>14</v>
      </c>
      <c r="B20" s="401"/>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9"/>
      <c r="BA20" s="379"/>
      <c r="BB20" s="379"/>
      <c r="BC20" s="379"/>
      <c r="BD20" s="379"/>
      <c r="BE20" s="577"/>
      <c r="BF20" s="577"/>
      <c r="BG20" s="577"/>
      <c r="BH20" s="577"/>
      <c r="BI20" s="577"/>
      <c r="BJ20" s="577"/>
      <c r="BK20" s="577"/>
      <c r="BL20" s="577"/>
      <c r="BM20" s="577"/>
      <c r="BN20" s="577"/>
      <c r="BO20" s="577"/>
      <c r="BP20" s="577"/>
      <c r="BQ20" s="374">
        <v>14</v>
      </c>
      <c r="BR20" s="638"/>
      <c r="BS20" s="401"/>
      <c r="BT20" s="421"/>
      <c r="BU20" s="421"/>
      <c r="BV20" s="421"/>
      <c r="BW20" s="421"/>
      <c r="BX20" s="421"/>
      <c r="BY20" s="421"/>
      <c r="BZ20" s="421"/>
      <c r="CA20" s="421"/>
      <c r="CB20" s="421"/>
      <c r="CC20" s="421"/>
      <c r="CD20" s="421"/>
      <c r="CE20" s="421"/>
      <c r="CF20" s="421"/>
      <c r="CG20" s="433"/>
      <c r="CH20" s="445"/>
      <c r="CI20" s="457"/>
      <c r="CJ20" s="457"/>
      <c r="CK20" s="457"/>
      <c r="CL20" s="682"/>
      <c r="CM20" s="445"/>
      <c r="CN20" s="457"/>
      <c r="CO20" s="457"/>
      <c r="CP20" s="457"/>
      <c r="CQ20" s="682"/>
      <c r="CR20" s="445"/>
      <c r="CS20" s="457"/>
      <c r="CT20" s="457"/>
      <c r="CU20" s="457"/>
      <c r="CV20" s="682"/>
      <c r="CW20" s="445"/>
      <c r="CX20" s="457"/>
      <c r="CY20" s="457"/>
      <c r="CZ20" s="457"/>
      <c r="DA20" s="682"/>
      <c r="DB20" s="445"/>
      <c r="DC20" s="457"/>
      <c r="DD20" s="457"/>
      <c r="DE20" s="457"/>
      <c r="DF20" s="682"/>
      <c r="DG20" s="445"/>
      <c r="DH20" s="457"/>
      <c r="DI20" s="457"/>
      <c r="DJ20" s="457"/>
      <c r="DK20" s="682"/>
      <c r="DL20" s="445"/>
      <c r="DM20" s="457"/>
      <c r="DN20" s="457"/>
      <c r="DO20" s="457"/>
      <c r="DP20" s="682"/>
      <c r="DQ20" s="445"/>
      <c r="DR20" s="457"/>
      <c r="DS20" s="457"/>
      <c r="DT20" s="457"/>
      <c r="DU20" s="682"/>
      <c r="DV20" s="401"/>
      <c r="DW20" s="421"/>
      <c r="DX20" s="421"/>
      <c r="DY20" s="421"/>
      <c r="DZ20" s="718"/>
      <c r="EA20" s="577"/>
    </row>
    <row r="21" spans="1:131" s="365" customFormat="1" ht="26.25" customHeight="1">
      <c r="A21" s="374">
        <v>15</v>
      </c>
      <c r="B21" s="401"/>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9"/>
      <c r="BA21" s="379"/>
      <c r="BB21" s="379"/>
      <c r="BC21" s="379"/>
      <c r="BD21" s="379"/>
      <c r="BE21" s="577"/>
      <c r="BF21" s="577"/>
      <c r="BG21" s="577"/>
      <c r="BH21" s="577"/>
      <c r="BI21" s="577"/>
      <c r="BJ21" s="577"/>
      <c r="BK21" s="577"/>
      <c r="BL21" s="577"/>
      <c r="BM21" s="577"/>
      <c r="BN21" s="577"/>
      <c r="BO21" s="577"/>
      <c r="BP21" s="577"/>
      <c r="BQ21" s="374">
        <v>15</v>
      </c>
      <c r="BR21" s="638"/>
      <c r="BS21" s="401"/>
      <c r="BT21" s="421"/>
      <c r="BU21" s="421"/>
      <c r="BV21" s="421"/>
      <c r="BW21" s="421"/>
      <c r="BX21" s="421"/>
      <c r="BY21" s="421"/>
      <c r="BZ21" s="421"/>
      <c r="CA21" s="421"/>
      <c r="CB21" s="421"/>
      <c r="CC21" s="421"/>
      <c r="CD21" s="421"/>
      <c r="CE21" s="421"/>
      <c r="CF21" s="421"/>
      <c r="CG21" s="433"/>
      <c r="CH21" s="445"/>
      <c r="CI21" s="457"/>
      <c r="CJ21" s="457"/>
      <c r="CK21" s="457"/>
      <c r="CL21" s="682"/>
      <c r="CM21" s="445"/>
      <c r="CN21" s="457"/>
      <c r="CO21" s="457"/>
      <c r="CP21" s="457"/>
      <c r="CQ21" s="682"/>
      <c r="CR21" s="445"/>
      <c r="CS21" s="457"/>
      <c r="CT21" s="457"/>
      <c r="CU21" s="457"/>
      <c r="CV21" s="682"/>
      <c r="CW21" s="445"/>
      <c r="CX21" s="457"/>
      <c r="CY21" s="457"/>
      <c r="CZ21" s="457"/>
      <c r="DA21" s="682"/>
      <c r="DB21" s="445"/>
      <c r="DC21" s="457"/>
      <c r="DD21" s="457"/>
      <c r="DE21" s="457"/>
      <c r="DF21" s="682"/>
      <c r="DG21" s="445"/>
      <c r="DH21" s="457"/>
      <c r="DI21" s="457"/>
      <c r="DJ21" s="457"/>
      <c r="DK21" s="682"/>
      <c r="DL21" s="445"/>
      <c r="DM21" s="457"/>
      <c r="DN21" s="457"/>
      <c r="DO21" s="457"/>
      <c r="DP21" s="682"/>
      <c r="DQ21" s="445"/>
      <c r="DR21" s="457"/>
      <c r="DS21" s="457"/>
      <c r="DT21" s="457"/>
      <c r="DU21" s="682"/>
      <c r="DV21" s="401"/>
      <c r="DW21" s="421"/>
      <c r="DX21" s="421"/>
      <c r="DY21" s="421"/>
      <c r="DZ21" s="718"/>
      <c r="EA21" s="577"/>
    </row>
    <row r="22" spans="1:131" s="365" customFormat="1" ht="26.25" customHeight="1">
      <c r="A22" s="374">
        <v>16</v>
      </c>
      <c r="B22" s="401"/>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448</v>
      </c>
      <c r="BA22" s="595"/>
      <c r="BB22" s="595"/>
      <c r="BC22" s="595"/>
      <c r="BD22" s="606"/>
      <c r="BE22" s="577"/>
      <c r="BF22" s="577"/>
      <c r="BG22" s="577"/>
      <c r="BH22" s="577"/>
      <c r="BI22" s="577"/>
      <c r="BJ22" s="577"/>
      <c r="BK22" s="577"/>
      <c r="BL22" s="577"/>
      <c r="BM22" s="577"/>
      <c r="BN22" s="577"/>
      <c r="BO22" s="577"/>
      <c r="BP22" s="577"/>
      <c r="BQ22" s="374">
        <v>16</v>
      </c>
      <c r="BR22" s="638"/>
      <c r="BS22" s="401"/>
      <c r="BT22" s="421"/>
      <c r="BU22" s="421"/>
      <c r="BV22" s="421"/>
      <c r="BW22" s="421"/>
      <c r="BX22" s="421"/>
      <c r="BY22" s="421"/>
      <c r="BZ22" s="421"/>
      <c r="CA22" s="421"/>
      <c r="CB22" s="421"/>
      <c r="CC22" s="421"/>
      <c r="CD22" s="421"/>
      <c r="CE22" s="421"/>
      <c r="CF22" s="421"/>
      <c r="CG22" s="433"/>
      <c r="CH22" s="445"/>
      <c r="CI22" s="457"/>
      <c r="CJ22" s="457"/>
      <c r="CK22" s="457"/>
      <c r="CL22" s="682"/>
      <c r="CM22" s="445"/>
      <c r="CN22" s="457"/>
      <c r="CO22" s="457"/>
      <c r="CP22" s="457"/>
      <c r="CQ22" s="682"/>
      <c r="CR22" s="445"/>
      <c r="CS22" s="457"/>
      <c r="CT22" s="457"/>
      <c r="CU22" s="457"/>
      <c r="CV22" s="682"/>
      <c r="CW22" s="445"/>
      <c r="CX22" s="457"/>
      <c r="CY22" s="457"/>
      <c r="CZ22" s="457"/>
      <c r="DA22" s="682"/>
      <c r="DB22" s="445"/>
      <c r="DC22" s="457"/>
      <c r="DD22" s="457"/>
      <c r="DE22" s="457"/>
      <c r="DF22" s="682"/>
      <c r="DG22" s="445"/>
      <c r="DH22" s="457"/>
      <c r="DI22" s="457"/>
      <c r="DJ22" s="457"/>
      <c r="DK22" s="682"/>
      <c r="DL22" s="445"/>
      <c r="DM22" s="457"/>
      <c r="DN22" s="457"/>
      <c r="DO22" s="457"/>
      <c r="DP22" s="682"/>
      <c r="DQ22" s="445"/>
      <c r="DR22" s="457"/>
      <c r="DS22" s="457"/>
      <c r="DT22" s="457"/>
      <c r="DU22" s="682"/>
      <c r="DV22" s="401"/>
      <c r="DW22" s="421"/>
      <c r="DX22" s="421"/>
      <c r="DY22" s="421"/>
      <c r="DZ22" s="718"/>
      <c r="EA22" s="577"/>
    </row>
    <row r="23" spans="1:131" s="365" customFormat="1" ht="26.25" customHeight="1">
      <c r="A23" s="375" t="s">
        <v>245</v>
      </c>
      <c r="B23" s="402" t="s">
        <v>302</v>
      </c>
      <c r="C23" s="422"/>
      <c r="D23" s="422"/>
      <c r="E23" s="422"/>
      <c r="F23" s="422"/>
      <c r="G23" s="422"/>
      <c r="H23" s="422"/>
      <c r="I23" s="422"/>
      <c r="J23" s="422"/>
      <c r="K23" s="422"/>
      <c r="L23" s="422"/>
      <c r="M23" s="422"/>
      <c r="N23" s="422"/>
      <c r="O23" s="422"/>
      <c r="P23" s="434"/>
      <c r="Q23" s="441">
        <v>9507</v>
      </c>
      <c r="R23" s="453"/>
      <c r="S23" s="453"/>
      <c r="T23" s="453"/>
      <c r="U23" s="453"/>
      <c r="V23" s="453">
        <v>8901</v>
      </c>
      <c r="W23" s="453"/>
      <c r="X23" s="453"/>
      <c r="Y23" s="453"/>
      <c r="Z23" s="453"/>
      <c r="AA23" s="453">
        <v>606</v>
      </c>
      <c r="AB23" s="453"/>
      <c r="AC23" s="453"/>
      <c r="AD23" s="453"/>
      <c r="AE23" s="495"/>
      <c r="AF23" s="509">
        <v>80</v>
      </c>
      <c r="AG23" s="453"/>
      <c r="AH23" s="453"/>
      <c r="AI23" s="453"/>
      <c r="AJ23" s="527"/>
      <c r="AK23" s="535"/>
      <c r="AL23" s="456"/>
      <c r="AM23" s="456"/>
      <c r="AN23" s="456"/>
      <c r="AO23" s="456"/>
      <c r="AP23" s="453">
        <v>6890</v>
      </c>
      <c r="AQ23" s="453"/>
      <c r="AR23" s="453"/>
      <c r="AS23" s="453"/>
      <c r="AT23" s="453"/>
      <c r="AU23" s="568"/>
      <c r="AV23" s="568"/>
      <c r="AW23" s="568"/>
      <c r="AX23" s="568"/>
      <c r="AY23" s="591"/>
      <c r="AZ23" s="596" t="s">
        <v>199</v>
      </c>
      <c r="BA23" s="604"/>
      <c r="BB23" s="604"/>
      <c r="BC23" s="604"/>
      <c r="BD23" s="607"/>
      <c r="BE23" s="577"/>
      <c r="BF23" s="577"/>
      <c r="BG23" s="577"/>
      <c r="BH23" s="577"/>
      <c r="BI23" s="577"/>
      <c r="BJ23" s="577"/>
      <c r="BK23" s="577"/>
      <c r="BL23" s="577"/>
      <c r="BM23" s="577"/>
      <c r="BN23" s="577"/>
      <c r="BO23" s="577"/>
      <c r="BP23" s="577"/>
      <c r="BQ23" s="374">
        <v>17</v>
      </c>
      <c r="BR23" s="638"/>
      <c r="BS23" s="401"/>
      <c r="BT23" s="421"/>
      <c r="BU23" s="421"/>
      <c r="BV23" s="421"/>
      <c r="BW23" s="421"/>
      <c r="BX23" s="421"/>
      <c r="BY23" s="421"/>
      <c r="BZ23" s="421"/>
      <c r="CA23" s="421"/>
      <c r="CB23" s="421"/>
      <c r="CC23" s="421"/>
      <c r="CD23" s="421"/>
      <c r="CE23" s="421"/>
      <c r="CF23" s="421"/>
      <c r="CG23" s="433"/>
      <c r="CH23" s="445"/>
      <c r="CI23" s="457"/>
      <c r="CJ23" s="457"/>
      <c r="CK23" s="457"/>
      <c r="CL23" s="682"/>
      <c r="CM23" s="445"/>
      <c r="CN23" s="457"/>
      <c r="CO23" s="457"/>
      <c r="CP23" s="457"/>
      <c r="CQ23" s="682"/>
      <c r="CR23" s="445"/>
      <c r="CS23" s="457"/>
      <c r="CT23" s="457"/>
      <c r="CU23" s="457"/>
      <c r="CV23" s="682"/>
      <c r="CW23" s="445"/>
      <c r="CX23" s="457"/>
      <c r="CY23" s="457"/>
      <c r="CZ23" s="457"/>
      <c r="DA23" s="682"/>
      <c r="DB23" s="445"/>
      <c r="DC23" s="457"/>
      <c r="DD23" s="457"/>
      <c r="DE23" s="457"/>
      <c r="DF23" s="682"/>
      <c r="DG23" s="445"/>
      <c r="DH23" s="457"/>
      <c r="DI23" s="457"/>
      <c r="DJ23" s="457"/>
      <c r="DK23" s="682"/>
      <c r="DL23" s="445"/>
      <c r="DM23" s="457"/>
      <c r="DN23" s="457"/>
      <c r="DO23" s="457"/>
      <c r="DP23" s="682"/>
      <c r="DQ23" s="445"/>
      <c r="DR23" s="457"/>
      <c r="DS23" s="457"/>
      <c r="DT23" s="457"/>
      <c r="DU23" s="682"/>
      <c r="DV23" s="401"/>
      <c r="DW23" s="421"/>
      <c r="DX23" s="421"/>
      <c r="DY23" s="421"/>
      <c r="DZ23" s="718"/>
      <c r="EA23" s="577"/>
    </row>
    <row r="24" spans="1:131" s="365" customFormat="1" ht="26.25" customHeight="1">
      <c r="A24" s="376" t="s">
        <v>380</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9"/>
      <c r="BA24" s="379"/>
      <c r="BB24" s="379"/>
      <c r="BC24" s="379"/>
      <c r="BD24" s="379"/>
      <c r="BE24" s="577"/>
      <c r="BF24" s="577"/>
      <c r="BG24" s="577"/>
      <c r="BH24" s="577"/>
      <c r="BI24" s="577"/>
      <c r="BJ24" s="577"/>
      <c r="BK24" s="577"/>
      <c r="BL24" s="577"/>
      <c r="BM24" s="577"/>
      <c r="BN24" s="577"/>
      <c r="BO24" s="577"/>
      <c r="BP24" s="577"/>
      <c r="BQ24" s="374">
        <v>18</v>
      </c>
      <c r="BR24" s="638"/>
      <c r="BS24" s="401"/>
      <c r="BT24" s="421"/>
      <c r="BU24" s="421"/>
      <c r="BV24" s="421"/>
      <c r="BW24" s="421"/>
      <c r="BX24" s="421"/>
      <c r="BY24" s="421"/>
      <c r="BZ24" s="421"/>
      <c r="CA24" s="421"/>
      <c r="CB24" s="421"/>
      <c r="CC24" s="421"/>
      <c r="CD24" s="421"/>
      <c r="CE24" s="421"/>
      <c r="CF24" s="421"/>
      <c r="CG24" s="433"/>
      <c r="CH24" s="445"/>
      <c r="CI24" s="457"/>
      <c r="CJ24" s="457"/>
      <c r="CK24" s="457"/>
      <c r="CL24" s="682"/>
      <c r="CM24" s="445"/>
      <c r="CN24" s="457"/>
      <c r="CO24" s="457"/>
      <c r="CP24" s="457"/>
      <c r="CQ24" s="682"/>
      <c r="CR24" s="445"/>
      <c r="CS24" s="457"/>
      <c r="CT24" s="457"/>
      <c r="CU24" s="457"/>
      <c r="CV24" s="682"/>
      <c r="CW24" s="445"/>
      <c r="CX24" s="457"/>
      <c r="CY24" s="457"/>
      <c r="CZ24" s="457"/>
      <c r="DA24" s="682"/>
      <c r="DB24" s="445"/>
      <c r="DC24" s="457"/>
      <c r="DD24" s="457"/>
      <c r="DE24" s="457"/>
      <c r="DF24" s="682"/>
      <c r="DG24" s="445"/>
      <c r="DH24" s="457"/>
      <c r="DI24" s="457"/>
      <c r="DJ24" s="457"/>
      <c r="DK24" s="682"/>
      <c r="DL24" s="445"/>
      <c r="DM24" s="457"/>
      <c r="DN24" s="457"/>
      <c r="DO24" s="457"/>
      <c r="DP24" s="682"/>
      <c r="DQ24" s="445"/>
      <c r="DR24" s="457"/>
      <c r="DS24" s="457"/>
      <c r="DT24" s="457"/>
      <c r="DU24" s="682"/>
      <c r="DV24" s="401"/>
      <c r="DW24" s="421"/>
      <c r="DX24" s="421"/>
      <c r="DY24" s="421"/>
      <c r="DZ24" s="718"/>
      <c r="EA24" s="577"/>
    </row>
    <row r="25" spans="1:131" ht="26.25" customHeight="1">
      <c r="A25" s="370" t="s">
        <v>417</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9"/>
      <c r="BK25" s="379"/>
      <c r="BL25" s="379"/>
      <c r="BM25" s="379"/>
      <c r="BN25" s="379"/>
      <c r="BO25" s="378"/>
      <c r="BP25" s="378"/>
      <c r="BQ25" s="374">
        <v>19</v>
      </c>
      <c r="BR25" s="638"/>
      <c r="BS25" s="401"/>
      <c r="BT25" s="421"/>
      <c r="BU25" s="421"/>
      <c r="BV25" s="421"/>
      <c r="BW25" s="421"/>
      <c r="BX25" s="421"/>
      <c r="BY25" s="421"/>
      <c r="BZ25" s="421"/>
      <c r="CA25" s="421"/>
      <c r="CB25" s="421"/>
      <c r="CC25" s="421"/>
      <c r="CD25" s="421"/>
      <c r="CE25" s="421"/>
      <c r="CF25" s="421"/>
      <c r="CG25" s="433"/>
      <c r="CH25" s="445"/>
      <c r="CI25" s="457"/>
      <c r="CJ25" s="457"/>
      <c r="CK25" s="457"/>
      <c r="CL25" s="682"/>
      <c r="CM25" s="445"/>
      <c r="CN25" s="457"/>
      <c r="CO25" s="457"/>
      <c r="CP25" s="457"/>
      <c r="CQ25" s="682"/>
      <c r="CR25" s="445"/>
      <c r="CS25" s="457"/>
      <c r="CT25" s="457"/>
      <c r="CU25" s="457"/>
      <c r="CV25" s="682"/>
      <c r="CW25" s="445"/>
      <c r="CX25" s="457"/>
      <c r="CY25" s="457"/>
      <c r="CZ25" s="457"/>
      <c r="DA25" s="682"/>
      <c r="DB25" s="445"/>
      <c r="DC25" s="457"/>
      <c r="DD25" s="457"/>
      <c r="DE25" s="457"/>
      <c r="DF25" s="682"/>
      <c r="DG25" s="445"/>
      <c r="DH25" s="457"/>
      <c r="DI25" s="457"/>
      <c r="DJ25" s="457"/>
      <c r="DK25" s="682"/>
      <c r="DL25" s="445"/>
      <c r="DM25" s="457"/>
      <c r="DN25" s="457"/>
      <c r="DO25" s="457"/>
      <c r="DP25" s="682"/>
      <c r="DQ25" s="445"/>
      <c r="DR25" s="457"/>
      <c r="DS25" s="457"/>
      <c r="DT25" s="457"/>
      <c r="DU25" s="682"/>
      <c r="DV25" s="401"/>
      <c r="DW25" s="421"/>
      <c r="DX25" s="421"/>
      <c r="DY25" s="421"/>
      <c r="DZ25" s="718"/>
      <c r="EA25" s="366"/>
    </row>
    <row r="26" spans="1:131" ht="26.25" customHeight="1">
      <c r="A26" s="371" t="s">
        <v>437</v>
      </c>
      <c r="B26" s="398"/>
      <c r="C26" s="398"/>
      <c r="D26" s="398"/>
      <c r="E26" s="398"/>
      <c r="F26" s="398"/>
      <c r="G26" s="398"/>
      <c r="H26" s="398"/>
      <c r="I26" s="398"/>
      <c r="J26" s="398"/>
      <c r="K26" s="398"/>
      <c r="L26" s="398"/>
      <c r="M26" s="398"/>
      <c r="N26" s="398"/>
      <c r="O26" s="398"/>
      <c r="P26" s="430"/>
      <c r="Q26" s="436" t="s">
        <v>450</v>
      </c>
      <c r="R26" s="448"/>
      <c r="S26" s="448"/>
      <c r="T26" s="448"/>
      <c r="U26" s="459"/>
      <c r="V26" s="436" t="s">
        <v>451</v>
      </c>
      <c r="W26" s="448"/>
      <c r="X26" s="448"/>
      <c r="Y26" s="448"/>
      <c r="Z26" s="459"/>
      <c r="AA26" s="436" t="s">
        <v>452</v>
      </c>
      <c r="AB26" s="448"/>
      <c r="AC26" s="448"/>
      <c r="AD26" s="448"/>
      <c r="AE26" s="448"/>
      <c r="AF26" s="510" t="s">
        <v>241</v>
      </c>
      <c r="AG26" s="521"/>
      <c r="AH26" s="521"/>
      <c r="AI26" s="521"/>
      <c r="AJ26" s="528"/>
      <c r="AK26" s="448" t="s">
        <v>384</v>
      </c>
      <c r="AL26" s="448"/>
      <c r="AM26" s="448"/>
      <c r="AN26" s="448"/>
      <c r="AO26" s="459"/>
      <c r="AP26" s="436" t="s">
        <v>357</v>
      </c>
      <c r="AQ26" s="448"/>
      <c r="AR26" s="448"/>
      <c r="AS26" s="448"/>
      <c r="AT26" s="459"/>
      <c r="AU26" s="436" t="s">
        <v>453</v>
      </c>
      <c r="AV26" s="448"/>
      <c r="AW26" s="448"/>
      <c r="AX26" s="448"/>
      <c r="AY26" s="459"/>
      <c r="AZ26" s="436" t="s">
        <v>454</v>
      </c>
      <c r="BA26" s="448"/>
      <c r="BB26" s="448"/>
      <c r="BC26" s="448"/>
      <c r="BD26" s="459"/>
      <c r="BE26" s="436" t="s">
        <v>443</v>
      </c>
      <c r="BF26" s="448"/>
      <c r="BG26" s="448"/>
      <c r="BH26" s="448"/>
      <c r="BI26" s="523"/>
      <c r="BJ26" s="379"/>
      <c r="BK26" s="379"/>
      <c r="BL26" s="379"/>
      <c r="BM26" s="379"/>
      <c r="BN26" s="379"/>
      <c r="BO26" s="378"/>
      <c r="BP26" s="378"/>
      <c r="BQ26" s="374">
        <v>20</v>
      </c>
      <c r="BR26" s="638"/>
      <c r="BS26" s="401"/>
      <c r="BT26" s="421"/>
      <c r="BU26" s="421"/>
      <c r="BV26" s="421"/>
      <c r="BW26" s="421"/>
      <c r="BX26" s="421"/>
      <c r="BY26" s="421"/>
      <c r="BZ26" s="421"/>
      <c r="CA26" s="421"/>
      <c r="CB26" s="421"/>
      <c r="CC26" s="421"/>
      <c r="CD26" s="421"/>
      <c r="CE26" s="421"/>
      <c r="CF26" s="421"/>
      <c r="CG26" s="433"/>
      <c r="CH26" s="445"/>
      <c r="CI26" s="457"/>
      <c r="CJ26" s="457"/>
      <c r="CK26" s="457"/>
      <c r="CL26" s="682"/>
      <c r="CM26" s="445"/>
      <c r="CN26" s="457"/>
      <c r="CO26" s="457"/>
      <c r="CP26" s="457"/>
      <c r="CQ26" s="682"/>
      <c r="CR26" s="445"/>
      <c r="CS26" s="457"/>
      <c r="CT26" s="457"/>
      <c r="CU26" s="457"/>
      <c r="CV26" s="682"/>
      <c r="CW26" s="445"/>
      <c r="CX26" s="457"/>
      <c r="CY26" s="457"/>
      <c r="CZ26" s="457"/>
      <c r="DA26" s="682"/>
      <c r="DB26" s="445"/>
      <c r="DC26" s="457"/>
      <c r="DD26" s="457"/>
      <c r="DE26" s="457"/>
      <c r="DF26" s="682"/>
      <c r="DG26" s="445"/>
      <c r="DH26" s="457"/>
      <c r="DI26" s="457"/>
      <c r="DJ26" s="457"/>
      <c r="DK26" s="682"/>
      <c r="DL26" s="445"/>
      <c r="DM26" s="457"/>
      <c r="DN26" s="457"/>
      <c r="DO26" s="457"/>
      <c r="DP26" s="682"/>
      <c r="DQ26" s="445"/>
      <c r="DR26" s="457"/>
      <c r="DS26" s="457"/>
      <c r="DT26" s="457"/>
      <c r="DU26" s="682"/>
      <c r="DV26" s="401"/>
      <c r="DW26" s="421"/>
      <c r="DX26" s="421"/>
      <c r="DY26" s="421"/>
      <c r="DZ26" s="718"/>
      <c r="EA26" s="366"/>
    </row>
    <row r="27" spans="1:131" ht="26.25" customHeight="1">
      <c r="A27" s="372"/>
      <c r="B27" s="399"/>
      <c r="C27" s="399"/>
      <c r="D27" s="399"/>
      <c r="E27" s="399"/>
      <c r="F27" s="399"/>
      <c r="G27" s="399"/>
      <c r="H27" s="399"/>
      <c r="I27" s="399"/>
      <c r="J27" s="399"/>
      <c r="K27" s="399"/>
      <c r="L27" s="399"/>
      <c r="M27" s="399"/>
      <c r="N27" s="399"/>
      <c r="O27" s="399"/>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9"/>
      <c r="BK27" s="379"/>
      <c r="BL27" s="379"/>
      <c r="BM27" s="379"/>
      <c r="BN27" s="379"/>
      <c r="BO27" s="378"/>
      <c r="BP27" s="378"/>
      <c r="BQ27" s="374">
        <v>21</v>
      </c>
      <c r="BR27" s="638"/>
      <c r="BS27" s="401"/>
      <c r="BT27" s="421"/>
      <c r="BU27" s="421"/>
      <c r="BV27" s="421"/>
      <c r="BW27" s="421"/>
      <c r="BX27" s="421"/>
      <c r="BY27" s="421"/>
      <c r="BZ27" s="421"/>
      <c r="CA27" s="421"/>
      <c r="CB27" s="421"/>
      <c r="CC27" s="421"/>
      <c r="CD27" s="421"/>
      <c r="CE27" s="421"/>
      <c r="CF27" s="421"/>
      <c r="CG27" s="433"/>
      <c r="CH27" s="445"/>
      <c r="CI27" s="457"/>
      <c r="CJ27" s="457"/>
      <c r="CK27" s="457"/>
      <c r="CL27" s="682"/>
      <c r="CM27" s="445"/>
      <c r="CN27" s="457"/>
      <c r="CO27" s="457"/>
      <c r="CP27" s="457"/>
      <c r="CQ27" s="682"/>
      <c r="CR27" s="445"/>
      <c r="CS27" s="457"/>
      <c r="CT27" s="457"/>
      <c r="CU27" s="457"/>
      <c r="CV27" s="682"/>
      <c r="CW27" s="445"/>
      <c r="CX27" s="457"/>
      <c r="CY27" s="457"/>
      <c r="CZ27" s="457"/>
      <c r="DA27" s="682"/>
      <c r="DB27" s="445"/>
      <c r="DC27" s="457"/>
      <c r="DD27" s="457"/>
      <c r="DE27" s="457"/>
      <c r="DF27" s="682"/>
      <c r="DG27" s="445"/>
      <c r="DH27" s="457"/>
      <c r="DI27" s="457"/>
      <c r="DJ27" s="457"/>
      <c r="DK27" s="682"/>
      <c r="DL27" s="445"/>
      <c r="DM27" s="457"/>
      <c r="DN27" s="457"/>
      <c r="DO27" s="457"/>
      <c r="DP27" s="682"/>
      <c r="DQ27" s="445"/>
      <c r="DR27" s="457"/>
      <c r="DS27" s="457"/>
      <c r="DT27" s="457"/>
      <c r="DU27" s="682"/>
      <c r="DV27" s="401"/>
      <c r="DW27" s="421"/>
      <c r="DX27" s="421"/>
      <c r="DY27" s="421"/>
      <c r="DZ27" s="718"/>
      <c r="EA27" s="366"/>
    </row>
    <row r="28" spans="1:131" ht="26.25" customHeight="1">
      <c r="A28" s="377">
        <v>1</v>
      </c>
      <c r="B28" s="400" t="s">
        <v>62</v>
      </c>
      <c r="C28" s="420"/>
      <c r="D28" s="420"/>
      <c r="E28" s="420"/>
      <c r="F28" s="420"/>
      <c r="G28" s="420"/>
      <c r="H28" s="420"/>
      <c r="I28" s="420"/>
      <c r="J28" s="420"/>
      <c r="K28" s="420"/>
      <c r="L28" s="420"/>
      <c r="M28" s="420"/>
      <c r="N28" s="420"/>
      <c r="O28" s="420"/>
      <c r="P28" s="432"/>
      <c r="Q28" s="442">
        <v>921</v>
      </c>
      <c r="R28" s="454"/>
      <c r="S28" s="454"/>
      <c r="T28" s="454"/>
      <c r="U28" s="454"/>
      <c r="V28" s="454">
        <v>912</v>
      </c>
      <c r="W28" s="454"/>
      <c r="X28" s="454"/>
      <c r="Y28" s="454"/>
      <c r="Z28" s="454"/>
      <c r="AA28" s="454">
        <v>8</v>
      </c>
      <c r="AB28" s="454"/>
      <c r="AC28" s="454"/>
      <c r="AD28" s="454"/>
      <c r="AE28" s="496"/>
      <c r="AF28" s="512">
        <v>8</v>
      </c>
      <c r="AG28" s="454"/>
      <c r="AH28" s="454"/>
      <c r="AI28" s="454"/>
      <c r="AJ28" s="530"/>
      <c r="AK28" s="536">
        <v>80</v>
      </c>
      <c r="AL28" s="454"/>
      <c r="AM28" s="454"/>
      <c r="AN28" s="454"/>
      <c r="AO28" s="454"/>
      <c r="AP28" s="454" t="s">
        <v>199</v>
      </c>
      <c r="AQ28" s="454"/>
      <c r="AR28" s="454"/>
      <c r="AS28" s="454"/>
      <c r="AT28" s="454"/>
      <c r="AU28" s="454" t="s">
        <v>199</v>
      </c>
      <c r="AV28" s="454"/>
      <c r="AW28" s="454"/>
      <c r="AX28" s="454"/>
      <c r="AY28" s="454"/>
      <c r="AZ28" s="454" t="s">
        <v>199</v>
      </c>
      <c r="BA28" s="454"/>
      <c r="BB28" s="454"/>
      <c r="BC28" s="454"/>
      <c r="BD28" s="454"/>
      <c r="BE28" s="609"/>
      <c r="BF28" s="609"/>
      <c r="BG28" s="609"/>
      <c r="BH28" s="609"/>
      <c r="BI28" s="621"/>
      <c r="BJ28" s="379"/>
      <c r="BK28" s="379"/>
      <c r="BL28" s="379"/>
      <c r="BM28" s="379"/>
      <c r="BN28" s="379"/>
      <c r="BO28" s="378"/>
      <c r="BP28" s="378"/>
      <c r="BQ28" s="374">
        <v>22</v>
      </c>
      <c r="BR28" s="638"/>
      <c r="BS28" s="401"/>
      <c r="BT28" s="421"/>
      <c r="BU28" s="421"/>
      <c r="BV28" s="421"/>
      <c r="BW28" s="421"/>
      <c r="BX28" s="421"/>
      <c r="BY28" s="421"/>
      <c r="BZ28" s="421"/>
      <c r="CA28" s="421"/>
      <c r="CB28" s="421"/>
      <c r="CC28" s="421"/>
      <c r="CD28" s="421"/>
      <c r="CE28" s="421"/>
      <c r="CF28" s="421"/>
      <c r="CG28" s="433"/>
      <c r="CH28" s="445"/>
      <c r="CI28" s="457"/>
      <c r="CJ28" s="457"/>
      <c r="CK28" s="457"/>
      <c r="CL28" s="682"/>
      <c r="CM28" s="445"/>
      <c r="CN28" s="457"/>
      <c r="CO28" s="457"/>
      <c r="CP28" s="457"/>
      <c r="CQ28" s="682"/>
      <c r="CR28" s="445"/>
      <c r="CS28" s="457"/>
      <c r="CT28" s="457"/>
      <c r="CU28" s="457"/>
      <c r="CV28" s="682"/>
      <c r="CW28" s="445"/>
      <c r="CX28" s="457"/>
      <c r="CY28" s="457"/>
      <c r="CZ28" s="457"/>
      <c r="DA28" s="682"/>
      <c r="DB28" s="445"/>
      <c r="DC28" s="457"/>
      <c r="DD28" s="457"/>
      <c r="DE28" s="457"/>
      <c r="DF28" s="682"/>
      <c r="DG28" s="445"/>
      <c r="DH28" s="457"/>
      <c r="DI28" s="457"/>
      <c r="DJ28" s="457"/>
      <c r="DK28" s="682"/>
      <c r="DL28" s="445"/>
      <c r="DM28" s="457"/>
      <c r="DN28" s="457"/>
      <c r="DO28" s="457"/>
      <c r="DP28" s="682"/>
      <c r="DQ28" s="445"/>
      <c r="DR28" s="457"/>
      <c r="DS28" s="457"/>
      <c r="DT28" s="457"/>
      <c r="DU28" s="682"/>
      <c r="DV28" s="401"/>
      <c r="DW28" s="421"/>
      <c r="DX28" s="421"/>
      <c r="DY28" s="421"/>
      <c r="DZ28" s="718"/>
      <c r="EA28" s="366"/>
    </row>
    <row r="29" spans="1:131" ht="26.25" customHeight="1">
      <c r="A29" s="377">
        <v>2</v>
      </c>
      <c r="B29" s="401" t="s">
        <v>455</v>
      </c>
      <c r="C29" s="421"/>
      <c r="D29" s="421"/>
      <c r="E29" s="421"/>
      <c r="F29" s="421"/>
      <c r="G29" s="421"/>
      <c r="H29" s="421"/>
      <c r="I29" s="421"/>
      <c r="J29" s="421"/>
      <c r="K29" s="421"/>
      <c r="L29" s="421"/>
      <c r="M29" s="421"/>
      <c r="N29" s="421"/>
      <c r="O29" s="421"/>
      <c r="P29" s="433"/>
      <c r="Q29" s="439">
        <v>215</v>
      </c>
      <c r="R29" s="451"/>
      <c r="S29" s="451"/>
      <c r="T29" s="451"/>
      <c r="U29" s="451"/>
      <c r="V29" s="451">
        <v>182</v>
      </c>
      <c r="W29" s="451"/>
      <c r="X29" s="451"/>
      <c r="Y29" s="451"/>
      <c r="Z29" s="451"/>
      <c r="AA29" s="451">
        <v>33</v>
      </c>
      <c r="AB29" s="451"/>
      <c r="AC29" s="451"/>
      <c r="AD29" s="451"/>
      <c r="AE29" s="462"/>
      <c r="AF29" s="508">
        <v>33</v>
      </c>
      <c r="AG29" s="457"/>
      <c r="AH29" s="457"/>
      <c r="AI29" s="457"/>
      <c r="AJ29" s="526"/>
      <c r="AK29" s="461">
        <v>110</v>
      </c>
      <c r="AL29" s="451"/>
      <c r="AM29" s="451"/>
      <c r="AN29" s="451"/>
      <c r="AO29" s="451"/>
      <c r="AP29" s="451">
        <v>125</v>
      </c>
      <c r="AQ29" s="451"/>
      <c r="AR29" s="451"/>
      <c r="AS29" s="451"/>
      <c r="AT29" s="451"/>
      <c r="AU29" s="451">
        <v>63</v>
      </c>
      <c r="AV29" s="451"/>
      <c r="AW29" s="451"/>
      <c r="AX29" s="451"/>
      <c r="AY29" s="451"/>
      <c r="AZ29" s="451" t="s">
        <v>199</v>
      </c>
      <c r="BA29" s="451"/>
      <c r="BB29" s="451"/>
      <c r="BC29" s="451"/>
      <c r="BD29" s="451"/>
      <c r="BE29" s="566"/>
      <c r="BF29" s="566"/>
      <c r="BG29" s="566"/>
      <c r="BH29" s="566"/>
      <c r="BI29" s="589"/>
      <c r="BJ29" s="379"/>
      <c r="BK29" s="379"/>
      <c r="BL29" s="379"/>
      <c r="BM29" s="379"/>
      <c r="BN29" s="379"/>
      <c r="BO29" s="378"/>
      <c r="BP29" s="378"/>
      <c r="BQ29" s="374">
        <v>23</v>
      </c>
      <c r="BR29" s="638"/>
      <c r="BS29" s="401"/>
      <c r="BT29" s="421"/>
      <c r="BU29" s="421"/>
      <c r="BV29" s="421"/>
      <c r="BW29" s="421"/>
      <c r="BX29" s="421"/>
      <c r="BY29" s="421"/>
      <c r="BZ29" s="421"/>
      <c r="CA29" s="421"/>
      <c r="CB29" s="421"/>
      <c r="CC29" s="421"/>
      <c r="CD29" s="421"/>
      <c r="CE29" s="421"/>
      <c r="CF29" s="421"/>
      <c r="CG29" s="433"/>
      <c r="CH29" s="445"/>
      <c r="CI29" s="457"/>
      <c r="CJ29" s="457"/>
      <c r="CK29" s="457"/>
      <c r="CL29" s="682"/>
      <c r="CM29" s="445"/>
      <c r="CN29" s="457"/>
      <c r="CO29" s="457"/>
      <c r="CP29" s="457"/>
      <c r="CQ29" s="682"/>
      <c r="CR29" s="445"/>
      <c r="CS29" s="457"/>
      <c r="CT29" s="457"/>
      <c r="CU29" s="457"/>
      <c r="CV29" s="682"/>
      <c r="CW29" s="445"/>
      <c r="CX29" s="457"/>
      <c r="CY29" s="457"/>
      <c r="CZ29" s="457"/>
      <c r="DA29" s="682"/>
      <c r="DB29" s="445"/>
      <c r="DC29" s="457"/>
      <c r="DD29" s="457"/>
      <c r="DE29" s="457"/>
      <c r="DF29" s="682"/>
      <c r="DG29" s="445"/>
      <c r="DH29" s="457"/>
      <c r="DI29" s="457"/>
      <c r="DJ29" s="457"/>
      <c r="DK29" s="682"/>
      <c r="DL29" s="445"/>
      <c r="DM29" s="457"/>
      <c r="DN29" s="457"/>
      <c r="DO29" s="457"/>
      <c r="DP29" s="682"/>
      <c r="DQ29" s="445"/>
      <c r="DR29" s="457"/>
      <c r="DS29" s="457"/>
      <c r="DT29" s="457"/>
      <c r="DU29" s="682"/>
      <c r="DV29" s="401"/>
      <c r="DW29" s="421"/>
      <c r="DX29" s="421"/>
      <c r="DY29" s="421"/>
      <c r="DZ29" s="718"/>
      <c r="EA29" s="366"/>
    </row>
    <row r="30" spans="1:131" ht="26.25" customHeight="1">
      <c r="A30" s="377">
        <v>3</v>
      </c>
      <c r="B30" s="401" t="s">
        <v>282</v>
      </c>
      <c r="C30" s="421"/>
      <c r="D30" s="421"/>
      <c r="E30" s="421"/>
      <c r="F30" s="421"/>
      <c r="G30" s="421"/>
      <c r="H30" s="421"/>
      <c r="I30" s="421"/>
      <c r="J30" s="421"/>
      <c r="K30" s="421"/>
      <c r="L30" s="421"/>
      <c r="M30" s="421"/>
      <c r="N30" s="421"/>
      <c r="O30" s="421"/>
      <c r="P30" s="433"/>
      <c r="Q30" s="439">
        <v>1045</v>
      </c>
      <c r="R30" s="451"/>
      <c r="S30" s="451"/>
      <c r="T30" s="451"/>
      <c r="U30" s="451"/>
      <c r="V30" s="451">
        <v>959</v>
      </c>
      <c r="W30" s="451"/>
      <c r="X30" s="451"/>
      <c r="Y30" s="451"/>
      <c r="Z30" s="451"/>
      <c r="AA30" s="451">
        <v>86</v>
      </c>
      <c r="AB30" s="451"/>
      <c r="AC30" s="451"/>
      <c r="AD30" s="451"/>
      <c r="AE30" s="462"/>
      <c r="AF30" s="508">
        <v>86</v>
      </c>
      <c r="AG30" s="457"/>
      <c r="AH30" s="457"/>
      <c r="AI30" s="457"/>
      <c r="AJ30" s="526"/>
      <c r="AK30" s="461">
        <v>154</v>
      </c>
      <c r="AL30" s="451"/>
      <c r="AM30" s="451"/>
      <c r="AN30" s="451"/>
      <c r="AO30" s="451"/>
      <c r="AP30" s="451" t="s">
        <v>199</v>
      </c>
      <c r="AQ30" s="451"/>
      <c r="AR30" s="451"/>
      <c r="AS30" s="451"/>
      <c r="AT30" s="451"/>
      <c r="AU30" s="451" t="s">
        <v>199</v>
      </c>
      <c r="AV30" s="451"/>
      <c r="AW30" s="451"/>
      <c r="AX30" s="451"/>
      <c r="AY30" s="451"/>
      <c r="AZ30" s="451" t="s">
        <v>199</v>
      </c>
      <c r="BA30" s="451"/>
      <c r="BB30" s="451"/>
      <c r="BC30" s="451"/>
      <c r="BD30" s="451"/>
      <c r="BE30" s="566"/>
      <c r="BF30" s="566"/>
      <c r="BG30" s="566"/>
      <c r="BH30" s="566"/>
      <c r="BI30" s="589"/>
      <c r="BJ30" s="379"/>
      <c r="BK30" s="379"/>
      <c r="BL30" s="379"/>
      <c r="BM30" s="379"/>
      <c r="BN30" s="379"/>
      <c r="BO30" s="378"/>
      <c r="BP30" s="378"/>
      <c r="BQ30" s="374">
        <v>24</v>
      </c>
      <c r="BR30" s="638"/>
      <c r="BS30" s="401"/>
      <c r="BT30" s="421"/>
      <c r="BU30" s="421"/>
      <c r="BV30" s="421"/>
      <c r="BW30" s="421"/>
      <c r="BX30" s="421"/>
      <c r="BY30" s="421"/>
      <c r="BZ30" s="421"/>
      <c r="CA30" s="421"/>
      <c r="CB30" s="421"/>
      <c r="CC30" s="421"/>
      <c r="CD30" s="421"/>
      <c r="CE30" s="421"/>
      <c r="CF30" s="421"/>
      <c r="CG30" s="433"/>
      <c r="CH30" s="445"/>
      <c r="CI30" s="457"/>
      <c r="CJ30" s="457"/>
      <c r="CK30" s="457"/>
      <c r="CL30" s="682"/>
      <c r="CM30" s="445"/>
      <c r="CN30" s="457"/>
      <c r="CO30" s="457"/>
      <c r="CP30" s="457"/>
      <c r="CQ30" s="682"/>
      <c r="CR30" s="445"/>
      <c r="CS30" s="457"/>
      <c r="CT30" s="457"/>
      <c r="CU30" s="457"/>
      <c r="CV30" s="682"/>
      <c r="CW30" s="445"/>
      <c r="CX30" s="457"/>
      <c r="CY30" s="457"/>
      <c r="CZ30" s="457"/>
      <c r="DA30" s="682"/>
      <c r="DB30" s="445"/>
      <c r="DC30" s="457"/>
      <c r="DD30" s="457"/>
      <c r="DE30" s="457"/>
      <c r="DF30" s="682"/>
      <c r="DG30" s="445"/>
      <c r="DH30" s="457"/>
      <c r="DI30" s="457"/>
      <c r="DJ30" s="457"/>
      <c r="DK30" s="682"/>
      <c r="DL30" s="445"/>
      <c r="DM30" s="457"/>
      <c r="DN30" s="457"/>
      <c r="DO30" s="457"/>
      <c r="DP30" s="682"/>
      <c r="DQ30" s="445"/>
      <c r="DR30" s="457"/>
      <c r="DS30" s="457"/>
      <c r="DT30" s="457"/>
      <c r="DU30" s="682"/>
      <c r="DV30" s="401"/>
      <c r="DW30" s="421"/>
      <c r="DX30" s="421"/>
      <c r="DY30" s="421"/>
      <c r="DZ30" s="718"/>
      <c r="EA30" s="366"/>
    </row>
    <row r="31" spans="1:131" ht="26.25" customHeight="1">
      <c r="A31" s="377">
        <v>4</v>
      </c>
      <c r="B31" s="401" t="s">
        <v>456</v>
      </c>
      <c r="C31" s="421"/>
      <c r="D31" s="421"/>
      <c r="E31" s="421"/>
      <c r="F31" s="421"/>
      <c r="G31" s="421"/>
      <c r="H31" s="421"/>
      <c r="I31" s="421"/>
      <c r="J31" s="421"/>
      <c r="K31" s="421"/>
      <c r="L31" s="421"/>
      <c r="M31" s="421"/>
      <c r="N31" s="421"/>
      <c r="O31" s="421"/>
      <c r="P31" s="433"/>
      <c r="Q31" s="439">
        <v>203</v>
      </c>
      <c r="R31" s="451"/>
      <c r="S31" s="451"/>
      <c r="T31" s="451"/>
      <c r="U31" s="451"/>
      <c r="V31" s="451">
        <v>200</v>
      </c>
      <c r="W31" s="451"/>
      <c r="X31" s="451"/>
      <c r="Y31" s="451"/>
      <c r="Z31" s="451"/>
      <c r="AA31" s="451">
        <v>3</v>
      </c>
      <c r="AB31" s="451"/>
      <c r="AC31" s="451"/>
      <c r="AD31" s="451"/>
      <c r="AE31" s="462"/>
      <c r="AF31" s="508">
        <v>3</v>
      </c>
      <c r="AG31" s="457"/>
      <c r="AH31" s="457"/>
      <c r="AI31" s="457"/>
      <c r="AJ31" s="526"/>
      <c r="AK31" s="461">
        <v>128</v>
      </c>
      <c r="AL31" s="451"/>
      <c r="AM31" s="451"/>
      <c r="AN31" s="451"/>
      <c r="AO31" s="451"/>
      <c r="AP31" s="451" t="s">
        <v>199</v>
      </c>
      <c r="AQ31" s="451"/>
      <c r="AR31" s="451"/>
      <c r="AS31" s="451"/>
      <c r="AT31" s="451"/>
      <c r="AU31" s="451" t="s">
        <v>199</v>
      </c>
      <c r="AV31" s="451"/>
      <c r="AW31" s="451"/>
      <c r="AX31" s="451"/>
      <c r="AY31" s="451"/>
      <c r="AZ31" s="451" t="s">
        <v>199</v>
      </c>
      <c r="BA31" s="451"/>
      <c r="BB31" s="451"/>
      <c r="BC31" s="451"/>
      <c r="BD31" s="451"/>
      <c r="BE31" s="566"/>
      <c r="BF31" s="566"/>
      <c r="BG31" s="566"/>
      <c r="BH31" s="566"/>
      <c r="BI31" s="589"/>
      <c r="BJ31" s="379"/>
      <c r="BK31" s="379"/>
      <c r="BL31" s="379"/>
      <c r="BM31" s="379"/>
      <c r="BN31" s="379"/>
      <c r="BO31" s="378"/>
      <c r="BP31" s="378"/>
      <c r="BQ31" s="374">
        <v>25</v>
      </c>
      <c r="BR31" s="638"/>
      <c r="BS31" s="401"/>
      <c r="BT31" s="421"/>
      <c r="BU31" s="421"/>
      <c r="BV31" s="421"/>
      <c r="BW31" s="421"/>
      <c r="BX31" s="421"/>
      <c r="BY31" s="421"/>
      <c r="BZ31" s="421"/>
      <c r="CA31" s="421"/>
      <c r="CB31" s="421"/>
      <c r="CC31" s="421"/>
      <c r="CD31" s="421"/>
      <c r="CE31" s="421"/>
      <c r="CF31" s="421"/>
      <c r="CG31" s="433"/>
      <c r="CH31" s="445"/>
      <c r="CI31" s="457"/>
      <c r="CJ31" s="457"/>
      <c r="CK31" s="457"/>
      <c r="CL31" s="682"/>
      <c r="CM31" s="445"/>
      <c r="CN31" s="457"/>
      <c r="CO31" s="457"/>
      <c r="CP31" s="457"/>
      <c r="CQ31" s="682"/>
      <c r="CR31" s="445"/>
      <c r="CS31" s="457"/>
      <c r="CT31" s="457"/>
      <c r="CU31" s="457"/>
      <c r="CV31" s="682"/>
      <c r="CW31" s="445"/>
      <c r="CX31" s="457"/>
      <c r="CY31" s="457"/>
      <c r="CZ31" s="457"/>
      <c r="DA31" s="682"/>
      <c r="DB31" s="445"/>
      <c r="DC31" s="457"/>
      <c r="DD31" s="457"/>
      <c r="DE31" s="457"/>
      <c r="DF31" s="682"/>
      <c r="DG31" s="445"/>
      <c r="DH31" s="457"/>
      <c r="DI31" s="457"/>
      <c r="DJ31" s="457"/>
      <c r="DK31" s="682"/>
      <c r="DL31" s="445"/>
      <c r="DM31" s="457"/>
      <c r="DN31" s="457"/>
      <c r="DO31" s="457"/>
      <c r="DP31" s="682"/>
      <c r="DQ31" s="445"/>
      <c r="DR31" s="457"/>
      <c r="DS31" s="457"/>
      <c r="DT31" s="457"/>
      <c r="DU31" s="682"/>
      <c r="DV31" s="401"/>
      <c r="DW31" s="421"/>
      <c r="DX31" s="421"/>
      <c r="DY31" s="421"/>
      <c r="DZ31" s="718"/>
      <c r="EA31" s="366"/>
    </row>
    <row r="32" spans="1:131" ht="26.25" customHeight="1">
      <c r="A32" s="377">
        <v>5</v>
      </c>
      <c r="B32" s="401" t="s">
        <v>263</v>
      </c>
      <c r="C32" s="421"/>
      <c r="D32" s="421"/>
      <c r="E32" s="421"/>
      <c r="F32" s="421"/>
      <c r="G32" s="421"/>
      <c r="H32" s="421"/>
      <c r="I32" s="421"/>
      <c r="J32" s="421"/>
      <c r="K32" s="421"/>
      <c r="L32" s="421"/>
      <c r="M32" s="421"/>
      <c r="N32" s="421"/>
      <c r="O32" s="421"/>
      <c r="P32" s="433"/>
      <c r="Q32" s="439">
        <v>649</v>
      </c>
      <c r="R32" s="451"/>
      <c r="S32" s="451"/>
      <c r="T32" s="451"/>
      <c r="U32" s="451"/>
      <c r="V32" s="451">
        <v>671</v>
      </c>
      <c r="W32" s="451"/>
      <c r="X32" s="451"/>
      <c r="Y32" s="451"/>
      <c r="Z32" s="451"/>
      <c r="AA32" s="451">
        <v>-22</v>
      </c>
      <c r="AB32" s="451"/>
      <c r="AC32" s="451"/>
      <c r="AD32" s="451"/>
      <c r="AE32" s="462"/>
      <c r="AF32" s="508">
        <v>415</v>
      </c>
      <c r="AG32" s="457"/>
      <c r="AH32" s="457"/>
      <c r="AI32" s="457"/>
      <c r="AJ32" s="526"/>
      <c r="AK32" s="461">
        <v>280</v>
      </c>
      <c r="AL32" s="451"/>
      <c r="AM32" s="451"/>
      <c r="AN32" s="451"/>
      <c r="AO32" s="451"/>
      <c r="AP32" s="451">
        <v>187</v>
      </c>
      <c r="AQ32" s="451"/>
      <c r="AR32" s="451"/>
      <c r="AS32" s="451"/>
      <c r="AT32" s="451"/>
      <c r="AU32" s="451">
        <v>161</v>
      </c>
      <c r="AV32" s="451"/>
      <c r="AW32" s="451"/>
      <c r="AX32" s="451"/>
      <c r="AY32" s="451"/>
      <c r="AZ32" s="451" t="s">
        <v>199</v>
      </c>
      <c r="BA32" s="451"/>
      <c r="BB32" s="451"/>
      <c r="BC32" s="451"/>
      <c r="BD32" s="451"/>
      <c r="BE32" s="566" t="s">
        <v>457</v>
      </c>
      <c r="BF32" s="566"/>
      <c r="BG32" s="566"/>
      <c r="BH32" s="566"/>
      <c r="BI32" s="589"/>
      <c r="BJ32" s="379"/>
      <c r="BK32" s="379"/>
      <c r="BL32" s="379"/>
      <c r="BM32" s="379"/>
      <c r="BN32" s="379"/>
      <c r="BO32" s="378"/>
      <c r="BP32" s="378"/>
      <c r="BQ32" s="374">
        <v>26</v>
      </c>
      <c r="BR32" s="638"/>
      <c r="BS32" s="401"/>
      <c r="BT32" s="421"/>
      <c r="BU32" s="421"/>
      <c r="BV32" s="421"/>
      <c r="BW32" s="421"/>
      <c r="BX32" s="421"/>
      <c r="BY32" s="421"/>
      <c r="BZ32" s="421"/>
      <c r="CA32" s="421"/>
      <c r="CB32" s="421"/>
      <c r="CC32" s="421"/>
      <c r="CD32" s="421"/>
      <c r="CE32" s="421"/>
      <c r="CF32" s="421"/>
      <c r="CG32" s="433"/>
      <c r="CH32" s="445"/>
      <c r="CI32" s="457"/>
      <c r="CJ32" s="457"/>
      <c r="CK32" s="457"/>
      <c r="CL32" s="682"/>
      <c r="CM32" s="445"/>
      <c r="CN32" s="457"/>
      <c r="CO32" s="457"/>
      <c r="CP32" s="457"/>
      <c r="CQ32" s="682"/>
      <c r="CR32" s="445"/>
      <c r="CS32" s="457"/>
      <c r="CT32" s="457"/>
      <c r="CU32" s="457"/>
      <c r="CV32" s="682"/>
      <c r="CW32" s="445"/>
      <c r="CX32" s="457"/>
      <c r="CY32" s="457"/>
      <c r="CZ32" s="457"/>
      <c r="DA32" s="682"/>
      <c r="DB32" s="445"/>
      <c r="DC32" s="457"/>
      <c r="DD32" s="457"/>
      <c r="DE32" s="457"/>
      <c r="DF32" s="682"/>
      <c r="DG32" s="445"/>
      <c r="DH32" s="457"/>
      <c r="DI32" s="457"/>
      <c r="DJ32" s="457"/>
      <c r="DK32" s="682"/>
      <c r="DL32" s="445"/>
      <c r="DM32" s="457"/>
      <c r="DN32" s="457"/>
      <c r="DO32" s="457"/>
      <c r="DP32" s="682"/>
      <c r="DQ32" s="445"/>
      <c r="DR32" s="457"/>
      <c r="DS32" s="457"/>
      <c r="DT32" s="457"/>
      <c r="DU32" s="682"/>
      <c r="DV32" s="401"/>
      <c r="DW32" s="421"/>
      <c r="DX32" s="421"/>
      <c r="DY32" s="421"/>
      <c r="DZ32" s="718"/>
      <c r="EA32" s="366"/>
    </row>
    <row r="33" spans="1:131" ht="26.25" customHeight="1">
      <c r="A33" s="377">
        <v>6</v>
      </c>
      <c r="B33" s="401" t="s">
        <v>47</v>
      </c>
      <c r="C33" s="421"/>
      <c r="D33" s="421"/>
      <c r="E33" s="421"/>
      <c r="F33" s="421"/>
      <c r="G33" s="421"/>
      <c r="H33" s="421"/>
      <c r="I33" s="421"/>
      <c r="J33" s="421"/>
      <c r="K33" s="421"/>
      <c r="L33" s="421"/>
      <c r="M33" s="421"/>
      <c r="N33" s="421"/>
      <c r="O33" s="421"/>
      <c r="P33" s="433"/>
      <c r="Q33" s="439">
        <v>181</v>
      </c>
      <c r="R33" s="451"/>
      <c r="S33" s="451"/>
      <c r="T33" s="451"/>
      <c r="U33" s="451"/>
      <c r="V33" s="451">
        <v>170</v>
      </c>
      <c r="W33" s="451"/>
      <c r="X33" s="451"/>
      <c r="Y33" s="451"/>
      <c r="Z33" s="451"/>
      <c r="AA33" s="451">
        <v>11</v>
      </c>
      <c r="AB33" s="451"/>
      <c r="AC33" s="451"/>
      <c r="AD33" s="451"/>
      <c r="AE33" s="462"/>
      <c r="AF33" s="508">
        <v>11</v>
      </c>
      <c r="AG33" s="457"/>
      <c r="AH33" s="457"/>
      <c r="AI33" s="457"/>
      <c r="AJ33" s="526"/>
      <c r="AK33" s="461">
        <v>94</v>
      </c>
      <c r="AL33" s="451"/>
      <c r="AM33" s="451"/>
      <c r="AN33" s="451"/>
      <c r="AO33" s="451"/>
      <c r="AP33" s="451">
        <v>509</v>
      </c>
      <c r="AQ33" s="451"/>
      <c r="AR33" s="451"/>
      <c r="AS33" s="451"/>
      <c r="AT33" s="451"/>
      <c r="AU33" s="451">
        <v>362</v>
      </c>
      <c r="AV33" s="451"/>
      <c r="AW33" s="451"/>
      <c r="AX33" s="451"/>
      <c r="AY33" s="451"/>
      <c r="AZ33" s="451" t="s">
        <v>199</v>
      </c>
      <c r="BA33" s="451"/>
      <c r="BB33" s="451"/>
      <c r="BC33" s="451"/>
      <c r="BD33" s="451"/>
      <c r="BE33" s="566" t="s">
        <v>24</v>
      </c>
      <c r="BF33" s="566"/>
      <c r="BG33" s="566"/>
      <c r="BH33" s="566"/>
      <c r="BI33" s="589"/>
      <c r="BJ33" s="379"/>
      <c r="BK33" s="379"/>
      <c r="BL33" s="379"/>
      <c r="BM33" s="379"/>
      <c r="BN33" s="379"/>
      <c r="BO33" s="378"/>
      <c r="BP33" s="378"/>
      <c r="BQ33" s="374">
        <v>27</v>
      </c>
      <c r="BR33" s="638"/>
      <c r="BS33" s="401"/>
      <c r="BT33" s="421"/>
      <c r="BU33" s="421"/>
      <c r="BV33" s="421"/>
      <c r="BW33" s="421"/>
      <c r="BX33" s="421"/>
      <c r="BY33" s="421"/>
      <c r="BZ33" s="421"/>
      <c r="CA33" s="421"/>
      <c r="CB33" s="421"/>
      <c r="CC33" s="421"/>
      <c r="CD33" s="421"/>
      <c r="CE33" s="421"/>
      <c r="CF33" s="421"/>
      <c r="CG33" s="433"/>
      <c r="CH33" s="445"/>
      <c r="CI33" s="457"/>
      <c r="CJ33" s="457"/>
      <c r="CK33" s="457"/>
      <c r="CL33" s="682"/>
      <c r="CM33" s="445"/>
      <c r="CN33" s="457"/>
      <c r="CO33" s="457"/>
      <c r="CP33" s="457"/>
      <c r="CQ33" s="682"/>
      <c r="CR33" s="445"/>
      <c r="CS33" s="457"/>
      <c r="CT33" s="457"/>
      <c r="CU33" s="457"/>
      <c r="CV33" s="682"/>
      <c r="CW33" s="445"/>
      <c r="CX33" s="457"/>
      <c r="CY33" s="457"/>
      <c r="CZ33" s="457"/>
      <c r="DA33" s="682"/>
      <c r="DB33" s="445"/>
      <c r="DC33" s="457"/>
      <c r="DD33" s="457"/>
      <c r="DE33" s="457"/>
      <c r="DF33" s="682"/>
      <c r="DG33" s="445"/>
      <c r="DH33" s="457"/>
      <c r="DI33" s="457"/>
      <c r="DJ33" s="457"/>
      <c r="DK33" s="682"/>
      <c r="DL33" s="445"/>
      <c r="DM33" s="457"/>
      <c r="DN33" s="457"/>
      <c r="DO33" s="457"/>
      <c r="DP33" s="682"/>
      <c r="DQ33" s="445"/>
      <c r="DR33" s="457"/>
      <c r="DS33" s="457"/>
      <c r="DT33" s="457"/>
      <c r="DU33" s="682"/>
      <c r="DV33" s="401"/>
      <c r="DW33" s="421"/>
      <c r="DX33" s="421"/>
      <c r="DY33" s="421"/>
      <c r="DZ33" s="718"/>
      <c r="EA33" s="366"/>
    </row>
    <row r="34" spans="1:131" ht="26.25" customHeight="1">
      <c r="A34" s="377">
        <v>7</v>
      </c>
      <c r="B34" s="401" t="s">
        <v>458</v>
      </c>
      <c r="C34" s="421"/>
      <c r="D34" s="421"/>
      <c r="E34" s="421"/>
      <c r="F34" s="421"/>
      <c r="G34" s="421"/>
      <c r="H34" s="421"/>
      <c r="I34" s="421"/>
      <c r="J34" s="421"/>
      <c r="K34" s="421"/>
      <c r="L34" s="421"/>
      <c r="M34" s="421"/>
      <c r="N34" s="421"/>
      <c r="O34" s="421"/>
      <c r="P34" s="433"/>
      <c r="Q34" s="439">
        <v>265</v>
      </c>
      <c r="R34" s="451"/>
      <c r="S34" s="451"/>
      <c r="T34" s="451"/>
      <c r="U34" s="451"/>
      <c r="V34" s="451">
        <v>119</v>
      </c>
      <c r="W34" s="451"/>
      <c r="X34" s="451"/>
      <c r="Y34" s="451"/>
      <c r="Z34" s="451"/>
      <c r="AA34" s="451">
        <v>147</v>
      </c>
      <c r="AB34" s="451"/>
      <c r="AC34" s="451"/>
      <c r="AD34" s="451"/>
      <c r="AE34" s="462"/>
      <c r="AF34" s="508">
        <v>147</v>
      </c>
      <c r="AG34" s="457"/>
      <c r="AH34" s="457"/>
      <c r="AI34" s="457"/>
      <c r="AJ34" s="526"/>
      <c r="AK34" s="461">
        <v>203</v>
      </c>
      <c r="AL34" s="451"/>
      <c r="AM34" s="451"/>
      <c r="AN34" s="451"/>
      <c r="AO34" s="451"/>
      <c r="AP34" s="451">
        <v>303</v>
      </c>
      <c r="AQ34" s="451"/>
      <c r="AR34" s="451"/>
      <c r="AS34" s="451"/>
      <c r="AT34" s="451"/>
      <c r="AU34" s="451">
        <v>285</v>
      </c>
      <c r="AV34" s="451"/>
      <c r="AW34" s="451"/>
      <c r="AX34" s="451"/>
      <c r="AY34" s="451"/>
      <c r="AZ34" s="451" t="s">
        <v>199</v>
      </c>
      <c r="BA34" s="451"/>
      <c r="BB34" s="451"/>
      <c r="BC34" s="451"/>
      <c r="BD34" s="451"/>
      <c r="BE34" s="566" t="s">
        <v>24</v>
      </c>
      <c r="BF34" s="566"/>
      <c r="BG34" s="566"/>
      <c r="BH34" s="566"/>
      <c r="BI34" s="589"/>
      <c r="BJ34" s="379"/>
      <c r="BK34" s="379"/>
      <c r="BL34" s="379"/>
      <c r="BM34" s="379"/>
      <c r="BN34" s="379"/>
      <c r="BO34" s="378"/>
      <c r="BP34" s="378"/>
      <c r="BQ34" s="374">
        <v>28</v>
      </c>
      <c r="BR34" s="638"/>
      <c r="BS34" s="401"/>
      <c r="BT34" s="421"/>
      <c r="BU34" s="421"/>
      <c r="BV34" s="421"/>
      <c r="BW34" s="421"/>
      <c r="BX34" s="421"/>
      <c r="BY34" s="421"/>
      <c r="BZ34" s="421"/>
      <c r="CA34" s="421"/>
      <c r="CB34" s="421"/>
      <c r="CC34" s="421"/>
      <c r="CD34" s="421"/>
      <c r="CE34" s="421"/>
      <c r="CF34" s="421"/>
      <c r="CG34" s="433"/>
      <c r="CH34" s="445"/>
      <c r="CI34" s="457"/>
      <c r="CJ34" s="457"/>
      <c r="CK34" s="457"/>
      <c r="CL34" s="682"/>
      <c r="CM34" s="445"/>
      <c r="CN34" s="457"/>
      <c r="CO34" s="457"/>
      <c r="CP34" s="457"/>
      <c r="CQ34" s="682"/>
      <c r="CR34" s="445"/>
      <c r="CS34" s="457"/>
      <c r="CT34" s="457"/>
      <c r="CU34" s="457"/>
      <c r="CV34" s="682"/>
      <c r="CW34" s="445"/>
      <c r="CX34" s="457"/>
      <c r="CY34" s="457"/>
      <c r="CZ34" s="457"/>
      <c r="DA34" s="682"/>
      <c r="DB34" s="445"/>
      <c r="DC34" s="457"/>
      <c r="DD34" s="457"/>
      <c r="DE34" s="457"/>
      <c r="DF34" s="682"/>
      <c r="DG34" s="445"/>
      <c r="DH34" s="457"/>
      <c r="DI34" s="457"/>
      <c r="DJ34" s="457"/>
      <c r="DK34" s="682"/>
      <c r="DL34" s="445"/>
      <c r="DM34" s="457"/>
      <c r="DN34" s="457"/>
      <c r="DO34" s="457"/>
      <c r="DP34" s="682"/>
      <c r="DQ34" s="445"/>
      <c r="DR34" s="457"/>
      <c r="DS34" s="457"/>
      <c r="DT34" s="457"/>
      <c r="DU34" s="682"/>
      <c r="DV34" s="401"/>
      <c r="DW34" s="421"/>
      <c r="DX34" s="421"/>
      <c r="DY34" s="421"/>
      <c r="DZ34" s="718"/>
      <c r="EA34" s="366"/>
    </row>
    <row r="35" spans="1:131" ht="26.25" customHeight="1">
      <c r="A35" s="377">
        <v>8</v>
      </c>
      <c r="B35" s="401"/>
      <c r="C35" s="421"/>
      <c r="D35" s="421"/>
      <c r="E35" s="421"/>
      <c r="F35" s="421"/>
      <c r="G35" s="421"/>
      <c r="H35" s="421"/>
      <c r="I35" s="421"/>
      <c r="J35" s="421"/>
      <c r="K35" s="421"/>
      <c r="L35" s="421"/>
      <c r="M35" s="421"/>
      <c r="N35" s="421"/>
      <c r="O35" s="421"/>
      <c r="P35" s="433"/>
      <c r="Q35" s="439"/>
      <c r="R35" s="451"/>
      <c r="S35" s="451"/>
      <c r="T35" s="451"/>
      <c r="U35" s="451"/>
      <c r="V35" s="451"/>
      <c r="W35" s="451"/>
      <c r="X35" s="451"/>
      <c r="Y35" s="451"/>
      <c r="Z35" s="451"/>
      <c r="AA35" s="451"/>
      <c r="AB35" s="451"/>
      <c r="AC35" s="451"/>
      <c r="AD35" s="451"/>
      <c r="AE35" s="462"/>
      <c r="AF35" s="508"/>
      <c r="AG35" s="457"/>
      <c r="AH35" s="457"/>
      <c r="AI35" s="457"/>
      <c r="AJ35" s="526"/>
      <c r="AK35" s="461"/>
      <c r="AL35" s="451"/>
      <c r="AM35" s="451"/>
      <c r="AN35" s="451"/>
      <c r="AO35" s="451"/>
      <c r="AP35" s="451"/>
      <c r="AQ35" s="451"/>
      <c r="AR35" s="451"/>
      <c r="AS35" s="451"/>
      <c r="AT35" s="451"/>
      <c r="AU35" s="451"/>
      <c r="AV35" s="451"/>
      <c r="AW35" s="451"/>
      <c r="AX35" s="451"/>
      <c r="AY35" s="451"/>
      <c r="AZ35" s="597"/>
      <c r="BA35" s="597"/>
      <c r="BB35" s="597"/>
      <c r="BC35" s="597"/>
      <c r="BD35" s="597"/>
      <c r="BE35" s="566"/>
      <c r="BF35" s="566"/>
      <c r="BG35" s="566"/>
      <c r="BH35" s="566"/>
      <c r="BI35" s="589"/>
      <c r="BJ35" s="379"/>
      <c r="BK35" s="379"/>
      <c r="BL35" s="379"/>
      <c r="BM35" s="379"/>
      <c r="BN35" s="379"/>
      <c r="BO35" s="378"/>
      <c r="BP35" s="378"/>
      <c r="BQ35" s="374">
        <v>29</v>
      </c>
      <c r="BR35" s="638"/>
      <c r="BS35" s="401"/>
      <c r="BT35" s="421"/>
      <c r="BU35" s="421"/>
      <c r="BV35" s="421"/>
      <c r="BW35" s="421"/>
      <c r="BX35" s="421"/>
      <c r="BY35" s="421"/>
      <c r="BZ35" s="421"/>
      <c r="CA35" s="421"/>
      <c r="CB35" s="421"/>
      <c r="CC35" s="421"/>
      <c r="CD35" s="421"/>
      <c r="CE35" s="421"/>
      <c r="CF35" s="421"/>
      <c r="CG35" s="433"/>
      <c r="CH35" s="445"/>
      <c r="CI35" s="457"/>
      <c r="CJ35" s="457"/>
      <c r="CK35" s="457"/>
      <c r="CL35" s="682"/>
      <c r="CM35" s="445"/>
      <c r="CN35" s="457"/>
      <c r="CO35" s="457"/>
      <c r="CP35" s="457"/>
      <c r="CQ35" s="682"/>
      <c r="CR35" s="445"/>
      <c r="CS35" s="457"/>
      <c r="CT35" s="457"/>
      <c r="CU35" s="457"/>
      <c r="CV35" s="682"/>
      <c r="CW35" s="445"/>
      <c r="CX35" s="457"/>
      <c r="CY35" s="457"/>
      <c r="CZ35" s="457"/>
      <c r="DA35" s="682"/>
      <c r="DB35" s="445"/>
      <c r="DC35" s="457"/>
      <c r="DD35" s="457"/>
      <c r="DE35" s="457"/>
      <c r="DF35" s="682"/>
      <c r="DG35" s="445"/>
      <c r="DH35" s="457"/>
      <c r="DI35" s="457"/>
      <c r="DJ35" s="457"/>
      <c r="DK35" s="682"/>
      <c r="DL35" s="445"/>
      <c r="DM35" s="457"/>
      <c r="DN35" s="457"/>
      <c r="DO35" s="457"/>
      <c r="DP35" s="682"/>
      <c r="DQ35" s="445"/>
      <c r="DR35" s="457"/>
      <c r="DS35" s="457"/>
      <c r="DT35" s="457"/>
      <c r="DU35" s="682"/>
      <c r="DV35" s="401"/>
      <c r="DW35" s="421"/>
      <c r="DX35" s="421"/>
      <c r="DY35" s="421"/>
      <c r="DZ35" s="718"/>
      <c r="EA35" s="366"/>
    </row>
    <row r="36" spans="1:131" ht="26.25" customHeight="1">
      <c r="A36" s="377">
        <v>9</v>
      </c>
      <c r="B36" s="401"/>
      <c r="C36" s="421"/>
      <c r="D36" s="421"/>
      <c r="E36" s="421"/>
      <c r="F36" s="421"/>
      <c r="G36" s="421"/>
      <c r="H36" s="421"/>
      <c r="I36" s="421"/>
      <c r="J36" s="421"/>
      <c r="K36" s="421"/>
      <c r="L36" s="421"/>
      <c r="M36" s="421"/>
      <c r="N36" s="421"/>
      <c r="O36" s="421"/>
      <c r="P36" s="433"/>
      <c r="Q36" s="439"/>
      <c r="R36" s="451"/>
      <c r="S36" s="451"/>
      <c r="T36" s="451"/>
      <c r="U36" s="451"/>
      <c r="V36" s="451"/>
      <c r="W36" s="451"/>
      <c r="X36" s="451"/>
      <c r="Y36" s="451"/>
      <c r="Z36" s="451"/>
      <c r="AA36" s="451"/>
      <c r="AB36" s="451"/>
      <c r="AC36" s="451"/>
      <c r="AD36" s="451"/>
      <c r="AE36" s="462"/>
      <c r="AF36" s="508"/>
      <c r="AG36" s="457"/>
      <c r="AH36" s="457"/>
      <c r="AI36" s="457"/>
      <c r="AJ36" s="526"/>
      <c r="AK36" s="461"/>
      <c r="AL36" s="451"/>
      <c r="AM36" s="451"/>
      <c r="AN36" s="451"/>
      <c r="AO36" s="451"/>
      <c r="AP36" s="451"/>
      <c r="AQ36" s="451"/>
      <c r="AR36" s="451"/>
      <c r="AS36" s="451"/>
      <c r="AT36" s="451"/>
      <c r="AU36" s="451"/>
      <c r="AV36" s="451"/>
      <c r="AW36" s="451"/>
      <c r="AX36" s="451"/>
      <c r="AY36" s="451"/>
      <c r="AZ36" s="597"/>
      <c r="BA36" s="597"/>
      <c r="BB36" s="597"/>
      <c r="BC36" s="597"/>
      <c r="BD36" s="597"/>
      <c r="BE36" s="566"/>
      <c r="BF36" s="566"/>
      <c r="BG36" s="566"/>
      <c r="BH36" s="566"/>
      <c r="BI36" s="589"/>
      <c r="BJ36" s="379"/>
      <c r="BK36" s="379"/>
      <c r="BL36" s="379"/>
      <c r="BM36" s="379"/>
      <c r="BN36" s="379"/>
      <c r="BO36" s="378"/>
      <c r="BP36" s="378"/>
      <c r="BQ36" s="374">
        <v>30</v>
      </c>
      <c r="BR36" s="638"/>
      <c r="BS36" s="401"/>
      <c r="BT36" s="421"/>
      <c r="BU36" s="421"/>
      <c r="BV36" s="421"/>
      <c r="BW36" s="421"/>
      <c r="BX36" s="421"/>
      <c r="BY36" s="421"/>
      <c r="BZ36" s="421"/>
      <c r="CA36" s="421"/>
      <c r="CB36" s="421"/>
      <c r="CC36" s="421"/>
      <c r="CD36" s="421"/>
      <c r="CE36" s="421"/>
      <c r="CF36" s="421"/>
      <c r="CG36" s="433"/>
      <c r="CH36" s="445"/>
      <c r="CI36" s="457"/>
      <c r="CJ36" s="457"/>
      <c r="CK36" s="457"/>
      <c r="CL36" s="682"/>
      <c r="CM36" s="445"/>
      <c r="CN36" s="457"/>
      <c r="CO36" s="457"/>
      <c r="CP36" s="457"/>
      <c r="CQ36" s="682"/>
      <c r="CR36" s="445"/>
      <c r="CS36" s="457"/>
      <c r="CT36" s="457"/>
      <c r="CU36" s="457"/>
      <c r="CV36" s="682"/>
      <c r="CW36" s="445"/>
      <c r="CX36" s="457"/>
      <c r="CY36" s="457"/>
      <c r="CZ36" s="457"/>
      <c r="DA36" s="682"/>
      <c r="DB36" s="445"/>
      <c r="DC36" s="457"/>
      <c r="DD36" s="457"/>
      <c r="DE36" s="457"/>
      <c r="DF36" s="682"/>
      <c r="DG36" s="445"/>
      <c r="DH36" s="457"/>
      <c r="DI36" s="457"/>
      <c r="DJ36" s="457"/>
      <c r="DK36" s="682"/>
      <c r="DL36" s="445"/>
      <c r="DM36" s="457"/>
      <c r="DN36" s="457"/>
      <c r="DO36" s="457"/>
      <c r="DP36" s="682"/>
      <c r="DQ36" s="445"/>
      <c r="DR36" s="457"/>
      <c r="DS36" s="457"/>
      <c r="DT36" s="457"/>
      <c r="DU36" s="682"/>
      <c r="DV36" s="401"/>
      <c r="DW36" s="421"/>
      <c r="DX36" s="421"/>
      <c r="DY36" s="421"/>
      <c r="DZ36" s="718"/>
      <c r="EA36" s="366"/>
    </row>
    <row r="37" spans="1:131" ht="26.25" customHeight="1">
      <c r="A37" s="377">
        <v>10</v>
      </c>
      <c r="B37" s="401"/>
      <c r="C37" s="421"/>
      <c r="D37" s="421"/>
      <c r="E37" s="421"/>
      <c r="F37" s="421"/>
      <c r="G37" s="421"/>
      <c r="H37" s="421"/>
      <c r="I37" s="421"/>
      <c r="J37" s="421"/>
      <c r="K37" s="421"/>
      <c r="L37" s="421"/>
      <c r="M37" s="421"/>
      <c r="N37" s="421"/>
      <c r="O37" s="421"/>
      <c r="P37" s="433"/>
      <c r="Q37" s="439"/>
      <c r="R37" s="451"/>
      <c r="S37" s="451"/>
      <c r="T37" s="451"/>
      <c r="U37" s="451"/>
      <c r="V37" s="451"/>
      <c r="W37" s="451"/>
      <c r="X37" s="451"/>
      <c r="Y37" s="451"/>
      <c r="Z37" s="451"/>
      <c r="AA37" s="451"/>
      <c r="AB37" s="451"/>
      <c r="AC37" s="451"/>
      <c r="AD37" s="451"/>
      <c r="AE37" s="462"/>
      <c r="AF37" s="508"/>
      <c r="AG37" s="457"/>
      <c r="AH37" s="457"/>
      <c r="AI37" s="457"/>
      <c r="AJ37" s="526"/>
      <c r="AK37" s="461"/>
      <c r="AL37" s="451"/>
      <c r="AM37" s="451"/>
      <c r="AN37" s="451"/>
      <c r="AO37" s="451"/>
      <c r="AP37" s="451"/>
      <c r="AQ37" s="451"/>
      <c r="AR37" s="451"/>
      <c r="AS37" s="451"/>
      <c r="AT37" s="451"/>
      <c r="AU37" s="451"/>
      <c r="AV37" s="451"/>
      <c r="AW37" s="451"/>
      <c r="AX37" s="451"/>
      <c r="AY37" s="451"/>
      <c r="AZ37" s="597"/>
      <c r="BA37" s="597"/>
      <c r="BB37" s="597"/>
      <c r="BC37" s="597"/>
      <c r="BD37" s="597"/>
      <c r="BE37" s="566"/>
      <c r="BF37" s="566"/>
      <c r="BG37" s="566"/>
      <c r="BH37" s="566"/>
      <c r="BI37" s="589"/>
      <c r="BJ37" s="379"/>
      <c r="BK37" s="379"/>
      <c r="BL37" s="379"/>
      <c r="BM37" s="379"/>
      <c r="BN37" s="379"/>
      <c r="BO37" s="378"/>
      <c r="BP37" s="378"/>
      <c r="BQ37" s="374">
        <v>31</v>
      </c>
      <c r="BR37" s="638"/>
      <c r="BS37" s="401"/>
      <c r="BT37" s="421"/>
      <c r="BU37" s="421"/>
      <c r="BV37" s="421"/>
      <c r="BW37" s="421"/>
      <c r="BX37" s="421"/>
      <c r="BY37" s="421"/>
      <c r="BZ37" s="421"/>
      <c r="CA37" s="421"/>
      <c r="CB37" s="421"/>
      <c r="CC37" s="421"/>
      <c r="CD37" s="421"/>
      <c r="CE37" s="421"/>
      <c r="CF37" s="421"/>
      <c r="CG37" s="433"/>
      <c r="CH37" s="445"/>
      <c r="CI37" s="457"/>
      <c r="CJ37" s="457"/>
      <c r="CK37" s="457"/>
      <c r="CL37" s="682"/>
      <c r="CM37" s="445"/>
      <c r="CN37" s="457"/>
      <c r="CO37" s="457"/>
      <c r="CP37" s="457"/>
      <c r="CQ37" s="682"/>
      <c r="CR37" s="445"/>
      <c r="CS37" s="457"/>
      <c r="CT37" s="457"/>
      <c r="CU37" s="457"/>
      <c r="CV37" s="682"/>
      <c r="CW37" s="445"/>
      <c r="CX37" s="457"/>
      <c r="CY37" s="457"/>
      <c r="CZ37" s="457"/>
      <c r="DA37" s="682"/>
      <c r="DB37" s="445"/>
      <c r="DC37" s="457"/>
      <c r="DD37" s="457"/>
      <c r="DE37" s="457"/>
      <c r="DF37" s="682"/>
      <c r="DG37" s="445"/>
      <c r="DH37" s="457"/>
      <c r="DI37" s="457"/>
      <c r="DJ37" s="457"/>
      <c r="DK37" s="682"/>
      <c r="DL37" s="445"/>
      <c r="DM37" s="457"/>
      <c r="DN37" s="457"/>
      <c r="DO37" s="457"/>
      <c r="DP37" s="682"/>
      <c r="DQ37" s="445"/>
      <c r="DR37" s="457"/>
      <c r="DS37" s="457"/>
      <c r="DT37" s="457"/>
      <c r="DU37" s="682"/>
      <c r="DV37" s="401"/>
      <c r="DW37" s="421"/>
      <c r="DX37" s="421"/>
      <c r="DY37" s="421"/>
      <c r="DZ37" s="718"/>
      <c r="EA37" s="366"/>
    </row>
    <row r="38" spans="1:131" ht="26.25" customHeight="1">
      <c r="A38" s="377">
        <v>11</v>
      </c>
      <c r="B38" s="401"/>
      <c r="C38" s="421"/>
      <c r="D38" s="421"/>
      <c r="E38" s="421"/>
      <c r="F38" s="421"/>
      <c r="G38" s="421"/>
      <c r="H38" s="421"/>
      <c r="I38" s="421"/>
      <c r="J38" s="421"/>
      <c r="K38" s="421"/>
      <c r="L38" s="421"/>
      <c r="M38" s="421"/>
      <c r="N38" s="421"/>
      <c r="O38" s="421"/>
      <c r="P38" s="433"/>
      <c r="Q38" s="439"/>
      <c r="R38" s="451"/>
      <c r="S38" s="451"/>
      <c r="T38" s="451"/>
      <c r="U38" s="451"/>
      <c r="V38" s="451"/>
      <c r="W38" s="451"/>
      <c r="X38" s="451"/>
      <c r="Y38" s="451"/>
      <c r="Z38" s="451"/>
      <c r="AA38" s="451"/>
      <c r="AB38" s="451"/>
      <c r="AC38" s="451"/>
      <c r="AD38" s="451"/>
      <c r="AE38" s="462"/>
      <c r="AF38" s="508"/>
      <c r="AG38" s="457"/>
      <c r="AH38" s="457"/>
      <c r="AI38" s="457"/>
      <c r="AJ38" s="526"/>
      <c r="AK38" s="461"/>
      <c r="AL38" s="451"/>
      <c r="AM38" s="451"/>
      <c r="AN38" s="451"/>
      <c r="AO38" s="451"/>
      <c r="AP38" s="451"/>
      <c r="AQ38" s="451"/>
      <c r="AR38" s="451"/>
      <c r="AS38" s="451"/>
      <c r="AT38" s="451"/>
      <c r="AU38" s="451"/>
      <c r="AV38" s="451"/>
      <c r="AW38" s="451"/>
      <c r="AX38" s="451"/>
      <c r="AY38" s="451"/>
      <c r="AZ38" s="597"/>
      <c r="BA38" s="597"/>
      <c r="BB38" s="597"/>
      <c r="BC38" s="597"/>
      <c r="BD38" s="597"/>
      <c r="BE38" s="566"/>
      <c r="BF38" s="566"/>
      <c r="BG38" s="566"/>
      <c r="BH38" s="566"/>
      <c r="BI38" s="589"/>
      <c r="BJ38" s="379"/>
      <c r="BK38" s="379"/>
      <c r="BL38" s="379"/>
      <c r="BM38" s="379"/>
      <c r="BN38" s="379"/>
      <c r="BO38" s="378"/>
      <c r="BP38" s="378"/>
      <c r="BQ38" s="374">
        <v>32</v>
      </c>
      <c r="BR38" s="638"/>
      <c r="BS38" s="401"/>
      <c r="BT38" s="421"/>
      <c r="BU38" s="421"/>
      <c r="BV38" s="421"/>
      <c r="BW38" s="421"/>
      <c r="BX38" s="421"/>
      <c r="BY38" s="421"/>
      <c r="BZ38" s="421"/>
      <c r="CA38" s="421"/>
      <c r="CB38" s="421"/>
      <c r="CC38" s="421"/>
      <c r="CD38" s="421"/>
      <c r="CE38" s="421"/>
      <c r="CF38" s="421"/>
      <c r="CG38" s="433"/>
      <c r="CH38" s="445"/>
      <c r="CI38" s="457"/>
      <c r="CJ38" s="457"/>
      <c r="CK38" s="457"/>
      <c r="CL38" s="682"/>
      <c r="CM38" s="445"/>
      <c r="CN38" s="457"/>
      <c r="CO38" s="457"/>
      <c r="CP38" s="457"/>
      <c r="CQ38" s="682"/>
      <c r="CR38" s="445"/>
      <c r="CS38" s="457"/>
      <c r="CT38" s="457"/>
      <c r="CU38" s="457"/>
      <c r="CV38" s="682"/>
      <c r="CW38" s="445"/>
      <c r="CX38" s="457"/>
      <c r="CY38" s="457"/>
      <c r="CZ38" s="457"/>
      <c r="DA38" s="682"/>
      <c r="DB38" s="445"/>
      <c r="DC38" s="457"/>
      <c r="DD38" s="457"/>
      <c r="DE38" s="457"/>
      <c r="DF38" s="682"/>
      <c r="DG38" s="445"/>
      <c r="DH38" s="457"/>
      <c r="DI38" s="457"/>
      <c r="DJ38" s="457"/>
      <c r="DK38" s="682"/>
      <c r="DL38" s="445"/>
      <c r="DM38" s="457"/>
      <c r="DN38" s="457"/>
      <c r="DO38" s="457"/>
      <c r="DP38" s="682"/>
      <c r="DQ38" s="445"/>
      <c r="DR38" s="457"/>
      <c r="DS38" s="457"/>
      <c r="DT38" s="457"/>
      <c r="DU38" s="682"/>
      <c r="DV38" s="401"/>
      <c r="DW38" s="421"/>
      <c r="DX38" s="421"/>
      <c r="DY38" s="421"/>
      <c r="DZ38" s="718"/>
      <c r="EA38" s="366"/>
    </row>
    <row r="39" spans="1:131" ht="26.25" customHeight="1">
      <c r="A39" s="377">
        <v>12</v>
      </c>
      <c r="B39" s="401"/>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7"/>
      <c r="BA39" s="597"/>
      <c r="BB39" s="597"/>
      <c r="BC39" s="597"/>
      <c r="BD39" s="597"/>
      <c r="BE39" s="566"/>
      <c r="BF39" s="566"/>
      <c r="BG39" s="566"/>
      <c r="BH39" s="566"/>
      <c r="BI39" s="589"/>
      <c r="BJ39" s="379"/>
      <c r="BK39" s="379"/>
      <c r="BL39" s="379"/>
      <c r="BM39" s="379"/>
      <c r="BN39" s="379"/>
      <c r="BO39" s="378"/>
      <c r="BP39" s="378"/>
      <c r="BQ39" s="374">
        <v>33</v>
      </c>
      <c r="BR39" s="638"/>
      <c r="BS39" s="401"/>
      <c r="BT39" s="421"/>
      <c r="BU39" s="421"/>
      <c r="BV39" s="421"/>
      <c r="BW39" s="421"/>
      <c r="BX39" s="421"/>
      <c r="BY39" s="421"/>
      <c r="BZ39" s="421"/>
      <c r="CA39" s="421"/>
      <c r="CB39" s="421"/>
      <c r="CC39" s="421"/>
      <c r="CD39" s="421"/>
      <c r="CE39" s="421"/>
      <c r="CF39" s="421"/>
      <c r="CG39" s="433"/>
      <c r="CH39" s="445"/>
      <c r="CI39" s="457"/>
      <c r="CJ39" s="457"/>
      <c r="CK39" s="457"/>
      <c r="CL39" s="682"/>
      <c r="CM39" s="445"/>
      <c r="CN39" s="457"/>
      <c r="CO39" s="457"/>
      <c r="CP39" s="457"/>
      <c r="CQ39" s="682"/>
      <c r="CR39" s="445"/>
      <c r="CS39" s="457"/>
      <c r="CT39" s="457"/>
      <c r="CU39" s="457"/>
      <c r="CV39" s="682"/>
      <c r="CW39" s="445"/>
      <c r="CX39" s="457"/>
      <c r="CY39" s="457"/>
      <c r="CZ39" s="457"/>
      <c r="DA39" s="682"/>
      <c r="DB39" s="445"/>
      <c r="DC39" s="457"/>
      <c r="DD39" s="457"/>
      <c r="DE39" s="457"/>
      <c r="DF39" s="682"/>
      <c r="DG39" s="445"/>
      <c r="DH39" s="457"/>
      <c r="DI39" s="457"/>
      <c r="DJ39" s="457"/>
      <c r="DK39" s="682"/>
      <c r="DL39" s="445"/>
      <c r="DM39" s="457"/>
      <c r="DN39" s="457"/>
      <c r="DO39" s="457"/>
      <c r="DP39" s="682"/>
      <c r="DQ39" s="445"/>
      <c r="DR39" s="457"/>
      <c r="DS39" s="457"/>
      <c r="DT39" s="457"/>
      <c r="DU39" s="682"/>
      <c r="DV39" s="401"/>
      <c r="DW39" s="421"/>
      <c r="DX39" s="421"/>
      <c r="DY39" s="421"/>
      <c r="DZ39" s="718"/>
      <c r="EA39" s="366"/>
    </row>
    <row r="40" spans="1:131" ht="26.25" customHeight="1">
      <c r="A40" s="374">
        <v>13</v>
      </c>
      <c r="B40" s="401"/>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7"/>
      <c r="BA40" s="597"/>
      <c r="BB40" s="597"/>
      <c r="BC40" s="597"/>
      <c r="BD40" s="597"/>
      <c r="BE40" s="566"/>
      <c r="BF40" s="566"/>
      <c r="BG40" s="566"/>
      <c r="BH40" s="566"/>
      <c r="BI40" s="589"/>
      <c r="BJ40" s="379"/>
      <c r="BK40" s="379"/>
      <c r="BL40" s="379"/>
      <c r="BM40" s="379"/>
      <c r="BN40" s="379"/>
      <c r="BO40" s="378"/>
      <c r="BP40" s="378"/>
      <c r="BQ40" s="374">
        <v>34</v>
      </c>
      <c r="BR40" s="638"/>
      <c r="BS40" s="401"/>
      <c r="BT40" s="421"/>
      <c r="BU40" s="421"/>
      <c r="BV40" s="421"/>
      <c r="BW40" s="421"/>
      <c r="BX40" s="421"/>
      <c r="BY40" s="421"/>
      <c r="BZ40" s="421"/>
      <c r="CA40" s="421"/>
      <c r="CB40" s="421"/>
      <c r="CC40" s="421"/>
      <c r="CD40" s="421"/>
      <c r="CE40" s="421"/>
      <c r="CF40" s="421"/>
      <c r="CG40" s="433"/>
      <c r="CH40" s="445"/>
      <c r="CI40" s="457"/>
      <c r="CJ40" s="457"/>
      <c r="CK40" s="457"/>
      <c r="CL40" s="682"/>
      <c r="CM40" s="445"/>
      <c r="CN40" s="457"/>
      <c r="CO40" s="457"/>
      <c r="CP40" s="457"/>
      <c r="CQ40" s="682"/>
      <c r="CR40" s="445"/>
      <c r="CS40" s="457"/>
      <c r="CT40" s="457"/>
      <c r="CU40" s="457"/>
      <c r="CV40" s="682"/>
      <c r="CW40" s="445"/>
      <c r="CX40" s="457"/>
      <c r="CY40" s="457"/>
      <c r="CZ40" s="457"/>
      <c r="DA40" s="682"/>
      <c r="DB40" s="445"/>
      <c r="DC40" s="457"/>
      <c r="DD40" s="457"/>
      <c r="DE40" s="457"/>
      <c r="DF40" s="682"/>
      <c r="DG40" s="445"/>
      <c r="DH40" s="457"/>
      <c r="DI40" s="457"/>
      <c r="DJ40" s="457"/>
      <c r="DK40" s="682"/>
      <c r="DL40" s="445"/>
      <c r="DM40" s="457"/>
      <c r="DN40" s="457"/>
      <c r="DO40" s="457"/>
      <c r="DP40" s="682"/>
      <c r="DQ40" s="445"/>
      <c r="DR40" s="457"/>
      <c r="DS40" s="457"/>
      <c r="DT40" s="457"/>
      <c r="DU40" s="682"/>
      <c r="DV40" s="401"/>
      <c r="DW40" s="421"/>
      <c r="DX40" s="421"/>
      <c r="DY40" s="421"/>
      <c r="DZ40" s="718"/>
      <c r="EA40" s="366"/>
    </row>
    <row r="41" spans="1:131" ht="26.25" customHeight="1">
      <c r="A41" s="374">
        <v>14</v>
      </c>
      <c r="B41" s="401"/>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7"/>
      <c r="BA41" s="597"/>
      <c r="BB41" s="597"/>
      <c r="BC41" s="597"/>
      <c r="BD41" s="597"/>
      <c r="BE41" s="566"/>
      <c r="BF41" s="566"/>
      <c r="BG41" s="566"/>
      <c r="BH41" s="566"/>
      <c r="BI41" s="589"/>
      <c r="BJ41" s="379"/>
      <c r="BK41" s="379"/>
      <c r="BL41" s="379"/>
      <c r="BM41" s="379"/>
      <c r="BN41" s="379"/>
      <c r="BO41" s="378"/>
      <c r="BP41" s="378"/>
      <c r="BQ41" s="374">
        <v>35</v>
      </c>
      <c r="BR41" s="638"/>
      <c r="BS41" s="401"/>
      <c r="BT41" s="421"/>
      <c r="BU41" s="421"/>
      <c r="BV41" s="421"/>
      <c r="BW41" s="421"/>
      <c r="BX41" s="421"/>
      <c r="BY41" s="421"/>
      <c r="BZ41" s="421"/>
      <c r="CA41" s="421"/>
      <c r="CB41" s="421"/>
      <c r="CC41" s="421"/>
      <c r="CD41" s="421"/>
      <c r="CE41" s="421"/>
      <c r="CF41" s="421"/>
      <c r="CG41" s="433"/>
      <c r="CH41" s="445"/>
      <c r="CI41" s="457"/>
      <c r="CJ41" s="457"/>
      <c r="CK41" s="457"/>
      <c r="CL41" s="682"/>
      <c r="CM41" s="445"/>
      <c r="CN41" s="457"/>
      <c r="CO41" s="457"/>
      <c r="CP41" s="457"/>
      <c r="CQ41" s="682"/>
      <c r="CR41" s="445"/>
      <c r="CS41" s="457"/>
      <c r="CT41" s="457"/>
      <c r="CU41" s="457"/>
      <c r="CV41" s="682"/>
      <c r="CW41" s="445"/>
      <c r="CX41" s="457"/>
      <c r="CY41" s="457"/>
      <c r="CZ41" s="457"/>
      <c r="DA41" s="682"/>
      <c r="DB41" s="445"/>
      <c r="DC41" s="457"/>
      <c r="DD41" s="457"/>
      <c r="DE41" s="457"/>
      <c r="DF41" s="682"/>
      <c r="DG41" s="445"/>
      <c r="DH41" s="457"/>
      <c r="DI41" s="457"/>
      <c r="DJ41" s="457"/>
      <c r="DK41" s="682"/>
      <c r="DL41" s="445"/>
      <c r="DM41" s="457"/>
      <c r="DN41" s="457"/>
      <c r="DO41" s="457"/>
      <c r="DP41" s="682"/>
      <c r="DQ41" s="445"/>
      <c r="DR41" s="457"/>
      <c r="DS41" s="457"/>
      <c r="DT41" s="457"/>
      <c r="DU41" s="682"/>
      <c r="DV41" s="401"/>
      <c r="DW41" s="421"/>
      <c r="DX41" s="421"/>
      <c r="DY41" s="421"/>
      <c r="DZ41" s="718"/>
      <c r="EA41" s="366"/>
    </row>
    <row r="42" spans="1:131" ht="26.25" customHeight="1">
      <c r="A42" s="374">
        <v>15</v>
      </c>
      <c r="B42" s="401"/>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7"/>
      <c r="BA42" s="597"/>
      <c r="BB42" s="597"/>
      <c r="BC42" s="597"/>
      <c r="BD42" s="597"/>
      <c r="BE42" s="566"/>
      <c r="BF42" s="566"/>
      <c r="BG42" s="566"/>
      <c r="BH42" s="566"/>
      <c r="BI42" s="589"/>
      <c r="BJ42" s="379"/>
      <c r="BK42" s="379"/>
      <c r="BL42" s="379"/>
      <c r="BM42" s="379"/>
      <c r="BN42" s="379"/>
      <c r="BO42" s="378"/>
      <c r="BP42" s="378"/>
      <c r="BQ42" s="374">
        <v>36</v>
      </c>
      <c r="BR42" s="638"/>
      <c r="BS42" s="401"/>
      <c r="BT42" s="421"/>
      <c r="BU42" s="421"/>
      <c r="BV42" s="421"/>
      <c r="BW42" s="421"/>
      <c r="BX42" s="421"/>
      <c r="BY42" s="421"/>
      <c r="BZ42" s="421"/>
      <c r="CA42" s="421"/>
      <c r="CB42" s="421"/>
      <c r="CC42" s="421"/>
      <c r="CD42" s="421"/>
      <c r="CE42" s="421"/>
      <c r="CF42" s="421"/>
      <c r="CG42" s="433"/>
      <c r="CH42" s="445"/>
      <c r="CI42" s="457"/>
      <c r="CJ42" s="457"/>
      <c r="CK42" s="457"/>
      <c r="CL42" s="682"/>
      <c r="CM42" s="445"/>
      <c r="CN42" s="457"/>
      <c r="CO42" s="457"/>
      <c r="CP42" s="457"/>
      <c r="CQ42" s="682"/>
      <c r="CR42" s="445"/>
      <c r="CS42" s="457"/>
      <c r="CT42" s="457"/>
      <c r="CU42" s="457"/>
      <c r="CV42" s="682"/>
      <c r="CW42" s="445"/>
      <c r="CX42" s="457"/>
      <c r="CY42" s="457"/>
      <c r="CZ42" s="457"/>
      <c r="DA42" s="682"/>
      <c r="DB42" s="445"/>
      <c r="DC42" s="457"/>
      <c r="DD42" s="457"/>
      <c r="DE42" s="457"/>
      <c r="DF42" s="682"/>
      <c r="DG42" s="445"/>
      <c r="DH42" s="457"/>
      <c r="DI42" s="457"/>
      <c r="DJ42" s="457"/>
      <c r="DK42" s="682"/>
      <c r="DL42" s="445"/>
      <c r="DM42" s="457"/>
      <c r="DN42" s="457"/>
      <c r="DO42" s="457"/>
      <c r="DP42" s="682"/>
      <c r="DQ42" s="445"/>
      <c r="DR42" s="457"/>
      <c r="DS42" s="457"/>
      <c r="DT42" s="457"/>
      <c r="DU42" s="682"/>
      <c r="DV42" s="401"/>
      <c r="DW42" s="421"/>
      <c r="DX42" s="421"/>
      <c r="DY42" s="421"/>
      <c r="DZ42" s="718"/>
      <c r="EA42" s="366"/>
    </row>
    <row r="43" spans="1:131" ht="26.25" customHeight="1">
      <c r="A43" s="374">
        <v>16</v>
      </c>
      <c r="B43" s="401"/>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7"/>
      <c r="BA43" s="597"/>
      <c r="BB43" s="597"/>
      <c r="BC43" s="597"/>
      <c r="BD43" s="597"/>
      <c r="BE43" s="566"/>
      <c r="BF43" s="566"/>
      <c r="BG43" s="566"/>
      <c r="BH43" s="566"/>
      <c r="BI43" s="589"/>
      <c r="BJ43" s="379"/>
      <c r="BK43" s="379"/>
      <c r="BL43" s="379"/>
      <c r="BM43" s="379"/>
      <c r="BN43" s="379"/>
      <c r="BO43" s="378"/>
      <c r="BP43" s="378"/>
      <c r="BQ43" s="374">
        <v>37</v>
      </c>
      <c r="BR43" s="638"/>
      <c r="BS43" s="401"/>
      <c r="BT43" s="421"/>
      <c r="BU43" s="421"/>
      <c r="BV43" s="421"/>
      <c r="BW43" s="421"/>
      <c r="BX43" s="421"/>
      <c r="BY43" s="421"/>
      <c r="BZ43" s="421"/>
      <c r="CA43" s="421"/>
      <c r="CB43" s="421"/>
      <c r="CC43" s="421"/>
      <c r="CD43" s="421"/>
      <c r="CE43" s="421"/>
      <c r="CF43" s="421"/>
      <c r="CG43" s="433"/>
      <c r="CH43" s="445"/>
      <c r="CI43" s="457"/>
      <c r="CJ43" s="457"/>
      <c r="CK43" s="457"/>
      <c r="CL43" s="682"/>
      <c r="CM43" s="445"/>
      <c r="CN43" s="457"/>
      <c r="CO43" s="457"/>
      <c r="CP43" s="457"/>
      <c r="CQ43" s="682"/>
      <c r="CR43" s="445"/>
      <c r="CS43" s="457"/>
      <c r="CT43" s="457"/>
      <c r="CU43" s="457"/>
      <c r="CV43" s="682"/>
      <c r="CW43" s="445"/>
      <c r="CX43" s="457"/>
      <c r="CY43" s="457"/>
      <c r="CZ43" s="457"/>
      <c r="DA43" s="682"/>
      <c r="DB43" s="445"/>
      <c r="DC43" s="457"/>
      <c r="DD43" s="457"/>
      <c r="DE43" s="457"/>
      <c r="DF43" s="682"/>
      <c r="DG43" s="445"/>
      <c r="DH43" s="457"/>
      <c r="DI43" s="457"/>
      <c r="DJ43" s="457"/>
      <c r="DK43" s="682"/>
      <c r="DL43" s="445"/>
      <c r="DM43" s="457"/>
      <c r="DN43" s="457"/>
      <c r="DO43" s="457"/>
      <c r="DP43" s="682"/>
      <c r="DQ43" s="445"/>
      <c r="DR43" s="457"/>
      <c r="DS43" s="457"/>
      <c r="DT43" s="457"/>
      <c r="DU43" s="682"/>
      <c r="DV43" s="401"/>
      <c r="DW43" s="421"/>
      <c r="DX43" s="421"/>
      <c r="DY43" s="421"/>
      <c r="DZ43" s="718"/>
      <c r="EA43" s="366"/>
    </row>
    <row r="44" spans="1:131" ht="26.25" customHeight="1">
      <c r="A44" s="374">
        <v>17</v>
      </c>
      <c r="B44" s="401"/>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7"/>
      <c r="BA44" s="597"/>
      <c r="BB44" s="597"/>
      <c r="BC44" s="597"/>
      <c r="BD44" s="597"/>
      <c r="BE44" s="566"/>
      <c r="BF44" s="566"/>
      <c r="BG44" s="566"/>
      <c r="BH44" s="566"/>
      <c r="BI44" s="589"/>
      <c r="BJ44" s="379"/>
      <c r="BK44" s="379"/>
      <c r="BL44" s="379"/>
      <c r="BM44" s="379"/>
      <c r="BN44" s="379"/>
      <c r="BO44" s="378"/>
      <c r="BP44" s="378"/>
      <c r="BQ44" s="374">
        <v>38</v>
      </c>
      <c r="BR44" s="638"/>
      <c r="BS44" s="401"/>
      <c r="BT44" s="421"/>
      <c r="BU44" s="421"/>
      <c r="BV44" s="421"/>
      <c r="BW44" s="421"/>
      <c r="BX44" s="421"/>
      <c r="BY44" s="421"/>
      <c r="BZ44" s="421"/>
      <c r="CA44" s="421"/>
      <c r="CB44" s="421"/>
      <c r="CC44" s="421"/>
      <c r="CD44" s="421"/>
      <c r="CE44" s="421"/>
      <c r="CF44" s="421"/>
      <c r="CG44" s="433"/>
      <c r="CH44" s="445"/>
      <c r="CI44" s="457"/>
      <c r="CJ44" s="457"/>
      <c r="CK44" s="457"/>
      <c r="CL44" s="682"/>
      <c r="CM44" s="445"/>
      <c r="CN44" s="457"/>
      <c r="CO44" s="457"/>
      <c r="CP44" s="457"/>
      <c r="CQ44" s="682"/>
      <c r="CR44" s="445"/>
      <c r="CS44" s="457"/>
      <c r="CT44" s="457"/>
      <c r="CU44" s="457"/>
      <c r="CV44" s="682"/>
      <c r="CW44" s="445"/>
      <c r="CX44" s="457"/>
      <c r="CY44" s="457"/>
      <c r="CZ44" s="457"/>
      <c r="DA44" s="682"/>
      <c r="DB44" s="445"/>
      <c r="DC44" s="457"/>
      <c r="DD44" s="457"/>
      <c r="DE44" s="457"/>
      <c r="DF44" s="682"/>
      <c r="DG44" s="445"/>
      <c r="DH44" s="457"/>
      <c r="DI44" s="457"/>
      <c r="DJ44" s="457"/>
      <c r="DK44" s="682"/>
      <c r="DL44" s="445"/>
      <c r="DM44" s="457"/>
      <c r="DN44" s="457"/>
      <c r="DO44" s="457"/>
      <c r="DP44" s="682"/>
      <c r="DQ44" s="445"/>
      <c r="DR44" s="457"/>
      <c r="DS44" s="457"/>
      <c r="DT44" s="457"/>
      <c r="DU44" s="682"/>
      <c r="DV44" s="401"/>
      <c r="DW44" s="421"/>
      <c r="DX44" s="421"/>
      <c r="DY44" s="421"/>
      <c r="DZ44" s="718"/>
      <c r="EA44" s="366"/>
    </row>
    <row r="45" spans="1:131" ht="26.25" customHeight="1">
      <c r="A45" s="374">
        <v>18</v>
      </c>
      <c r="B45" s="401"/>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7"/>
      <c r="BA45" s="597"/>
      <c r="BB45" s="597"/>
      <c r="BC45" s="597"/>
      <c r="BD45" s="597"/>
      <c r="BE45" s="566"/>
      <c r="BF45" s="566"/>
      <c r="BG45" s="566"/>
      <c r="BH45" s="566"/>
      <c r="BI45" s="589"/>
      <c r="BJ45" s="379"/>
      <c r="BK45" s="379"/>
      <c r="BL45" s="379"/>
      <c r="BM45" s="379"/>
      <c r="BN45" s="379"/>
      <c r="BO45" s="378"/>
      <c r="BP45" s="378"/>
      <c r="BQ45" s="374">
        <v>39</v>
      </c>
      <c r="BR45" s="638"/>
      <c r="BS45" s="401"/>
      <c r="BT45" s="421"/>
      <c r="BU45" s="421"/>
      <c r="BV45" s="421"/>
      <c r="BW45" s="421"/>
      <c r="BX45" s="421"/>
      <c r="BY45" s="421"/>
      <c r="BZ45" s="421"/>
      <c r="CA45" s="421"/>
      <c r="CB45" s="421"/>
      <c r="CC45" s="421"/>
      <c r="CD45" s="421"/>
      <c r="CE45" s="421"/>
      <c r="CF45" s="421"/>
      <c r="CG45" s="433"/>
      <c r="CH45" s="445"/>
      <c r="CI45" s="457"/>
      <c r="CJ45" s="457"/>
      <c r="CK45" s="457"/>
      <c r="CL45" s="682"/>
      <c r="CM45" s="445"/>
      <c r="CN45" s="457"/>
      <c r="CO45" s="457"/>
      <c r="CP45" s="457"/>
      <c r="CQ45" s="682"/>
      <c r="CR45" s="445"/>
      <c r="CS45" s="457"/>
      <c r="CT45" s="457"/>
      <c r="CU45" s="457"/>
      <c r="CV45" s="682"/>
      <c r="CW45" s="445"/>
      <c r="CX45" s="457"/>
      <c r="CY45" s="457"/>
      <c r="CZ45" s="457"/>
      <c r="DA45" s="682"/>
      <c r="DB45" s="445"/>
      <c r="DC45" s="457"/>
      <c r="DD45" s="457"/>
      <c r="DE45" s="457"/>
      <c r="DF45" s="682"/>
      <c r="DG45" s="445"/>
      <c r="DH45" s="457"/>
      <c r="DI45" s="457"/>
      <c r="DJ45" s="457"/>
      <c r="DK45" s="682"/>
      <c r="DL45" s="445"/>
      <c r="DM45" s="457"/>
      <c r="DN45" s="457"/>
      <c r="DO45" s="457"/>
      <c r="DP45" s="682"/>
      <c r="DQ45" s="445"/>
      <c r="DR45" s="457"/>
      <c r="DS45" s="457"/>
      <c r="DT45" s="457"/>
      <c r="DU45" s="682"/>
      <c r="DV45" s="401"/>
      <c r="DW45" s="421"/>
      <c r="DX45" s="421"/>
      <c r="DY45" s="421"/>
      <c r="DZ45" s="718"/>
      <c r="EA45" s="366"/>
    </row>
    <row r="46" spans="1:131" ht="26.25" customHeight="1">
      <c r="A46" s="374">
        <v>19</v>
      </c>
      <c r="B46" s="401"/>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7"/>
      <c r="BA46" s="597"/>
      <c r="BB46" s="597"/>
      <c r="BC46" s="597"/>
      <c r="BD46" s="597"/>
      <c r="BE46" s="566"/>
      <c r="BF46" s="566"/>
      <c r="BG46" s="566"/>
      <c r="BH46" s="566"/>
      <c r="BI46" s="589"/>
      <c r="BJ46" s="379"/>
      <c r="BK46" s="379"/>
      <c r="BL46" s="379"/>
      <c r="BM46" s="379"/>
      <c r="BN46" s="379"/>
      <c r="BO46" s="378"/>
      <c r="BP46" s="378"/>
      <c r="BQ46" s="374">
        <v>40</v>
      </c>
      <c r="BR46" s="638"/>
      <c r="BS46" s="401"/>
      <c r="BT46" s="421"/>
      <c r="BU46" s="421"/>
      <c r="BV46" s="421"/>
      <c r="BW46" s="421"/>
      <c r="BX46" s="421"/>
      <c r="BY46" s="421"/>
      <c r="BZ46" s="421"/>
      <c r="CA46" s="421"/>
      <c r="CB46" s="421"/>
      <c r="CC46" s="421"/>
      <c r="CD46" s="421"/>
      <c r="CE46" s="421"/>
      <c r="CF46" s="421"/>
      <c r="CG46" s="433"/>
      <c r="CH46" s="445"/>
      <c r="CI46" s="457"/>
      <c r="CJ46" s="457"/>
      <c r="CK46" s="457"/>
      <c r="CL46" s="682"/>
      <c r="CM46" s="445"/>
      <c r="CN46" s="457"/>
      <c r="CO46" s="457"/>
      <c r="CP46" s="457"/>
      <c r="CQ46" s="682"/>
      <c r="CR46" s="445"/>
      <c r="CS46" s="457"/>
      <c r="CT46" s="457"/>
      <c r="CU46" s="457"/>
      <c r="CV46" s="682"/>
      <c r="CW46" s="445"/>
      <c r="CX46" s="457"/>
      <c r="CY46" s="457"/>
      <c r="CZ46" s="457"/>
      <c r="DA46" s="682"/>
      <c r="DB46" s="445"/>
      <c r="DC46" s="457"/>
      <c r="DD46" s="457"/>
      <c r="DE46" s="457"/>
      <c r="DF46" s="682"/>
      <c r="DG46" s="445"/>
      <c r="DH46" s="457"/>
      <c r="DI46" s="457"/>
      <c r="DJ46" s="457"/>
      <c r="DK46" s="682"/>
      <c r="DL46" s="445"/>
      <c r="DM46" s="457"/>
      <c r="DN46" s="457"/>
      <c r="DO46" s="457"/>
      <c r="DP46" s="682"/>
      <c r="DQ46" s="445"/>
      <c r="DR46" s="457"/>
      <c r="DS46" s="457"/>
      <c r="DT46" s="457"/>
      <c r="DU46" s="682"/>
      <c r="DV46" s="401"/>
      <c r="DW46" s="421"/>
      <c r="DX46" s="421"/>
      <c r="DY46" s="421"/>
      <c r="DZ46" s="718"/>
      <c r="EA46" s="366"/>
    </row>
    <row r="47" spans="1:131" ht="26.25" customHeight="1">
      <c r="A47" s="374">
        <v>20</v>
      </c>
      <c r="B47" s="401"/>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7"/>
      <c r="BA47" s="597"/>
      <c r="BB47" s="597"/>
      <c r="BC47" s="597"/>
      <c r="BD47" s="597"/>
      <c r="BE47" s="566"/>
      <c r="BF47" s="566"/>
      <c r="BG47" s="566"/>
      <c r="BH47" s="566"/>
      <c r="BI47" s="589"/>
      <c r="BJ47" s="379"/>
      <c r="BK47" s="379"/>
      <c r="BL47" s="379"/>
      <c r="BM47" s="379"/>
      <c r="BN47" s="379"/>
      <c r="BO47" s="378"/>
      <c r="BP47" s="378"/>
      <c r="BQ47" s="374">
        <v>41</v>
      </c>
      <c r="BR47" s="638"/>
      <c r="BS47" s="401"/>
      <c r="BT47" s="421"/>
      <c r="BU47" s="421"/>
      <c r="BV47" s="421"/>
      <c r="BW47" s="421"/>
      <c r="BX47" s="421"/>
      <c r="BY47" s="421"/>
      <c r="BZ47" s="421"/>
      <c r="CA47" s="421"/>
      <c r="CB47" s="421"/>
      <c r="CC47" s="421"/>
      <c r="CD47" s="421"/>
      <c r="CE47" s="421"/>
      <c r="CF47" s="421"/>
      <c r="CG47" s="433"/>
      <c r="CH47" s="445"/>
      <c r="CI47" s="457"/>
      <c r="CJ47" s="457"/>
      <c r="CK47" s="457"/>
      <c r="CL47" s="682"/>
      <c r="CM47" s="445"/>
      <c r="CN47" s="457"/>
      <c r="CO47" s="457"/>
      <c r="CP47" s="457"/>
      <c r="CQ47" s="682"/>
      <c r="CR47" s="445"/>
      <c r="CS47" s="457"/>
      <c r="CT47" s="457"/>
      <c r="CU47" s="457"/>
      <c r="CV47" s="682"/>
      <c r="CW47" s="445"/>
      <c r="CX47" s="457"/>
      <c r="CY47" s="457"/>
      <c r="CZ47" s="457"/>
      <c r="DA47" s="682"/>
      <c r="DB47" s="445"/>
      <c r="DC47" s="457"/>
      <c r="DD47" s="457"/>
      <c r="DE47" s="457"/>
      <c r="DF47" s="682"/>
      <c r="DG47" s="445"/>
      <c r="DH47" s="457"/>
      <c r="DI47" s="457"/>
      <c r="DJ47" s="457"/>
      <c r="DK47" s="682"/>
      <c r="DL47" s="445"/>
      <c r="DM47" s="457"/>
      <c r="DN47" s="457"/>
      <c r="DO47" s="457"/>
      <c r="DP47" s="682"/>
      <c r="DQ47" s="445"/>
      <c r="DR47" s="457"/>
      <c r="DS47" s="457"/>
      <c r="DT47" s="457"/>
      <c r="DU47" s="682"/>
      <c r="DV47" s="401"/>
      <c r="DW47" s="421"/>
      <c r="DX47" s="421"/>
      <c r="DY47" s="421"/>
      <c r="DZ47" s="718"/>
      <c r="EA47" s="366"/>
    </row>
    <row r="48" spans="1:131" ht="26.25" customHeight="1">
      <c r="A48" s="374">
        <v>21</v>
      </c>
      <c r="B48" s="401"/>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7"/>
      <c r="BA48" s="597"/>
      <c r="BB48" s="597"/>
      <c r="BC48" s="597"/>
      <c r="BD48" s="597"/>
      <c r="BE48" s="566"/>
      <c r="BF48" s="566"/>
      <c r="BG48" s="566"/>
      <c r="BH48" s="566"/>
      <c r="BI48" s="589"/>
      <c r="BJ48" s="379"/>
      <c r="BK48" s="379"/>
      <c r="BL48" s="379"/>
      <c r="BM48" s="379"/>
      <c r="BN48" s="379"/>
      <c r="BO48" s="378"/>
      <c r="BP48" s="378"/>
      <c r="BQ48" s="374">
        <v>42</v>
      </c>
      <c r="BR48" s="638"/>
      <c r="BS48" s="401"/>
      <c r="BT48" s="421"/>
      <c r="BU48" s="421"/>
      <c r="BV48" s="421"/>
      <c r="BW48" s="421"/>
      <c r="BX48" s="421"/>
      <c r="BY48" s="421"/>
      <c r="BZ48" s="421"/>
      <c r="CA48" s="421"/>
      <c r="CB48" s="421"/>
      <c r="CC48" s="421"/>
      <c r="CD48" s="421"/>
      <c r="CE48" s="421"/>
      <c r="CF48" s="421"/>
      <c r="CG48" s="433"/>
      <c r="CH48" s="445"/>
      <c r="CI48" s="457"/>
      <c r="CJ48" s="457"/>
      <c r="CK48" s="457"/>
      <c r="CL48" s="682"/>
      <c r="CM48" s="445"/>
      <c r="CN48" s="457"/>
      <c r="CO48" s="457"/>
      <c r="CP48" s="457"/>
      <c r="CQ48" s="682"/>
      <c r="CR48" s="445"/>
      <c r="CS48" s="457"/>
      <c r="CT48" s="457"/>
      <c r="CU48" s="457"/>
      <c r="CV48" s="682"/>
      <c r="CW48" s="445"/>
      <c r="CX48" s="457"/>
      <c r="CY48" s="457"/>
      <c r="CZ48" s="457"/>
      <c r="DA48" s="682"/>
      <c r="DB48" s="445"/>
      <c r="DC48" s="457"/>
      <c r="DD48" s="457"/>
      <c r="DE48" s="457"/>
      <c r="DF48" s="682"/>
      <c r="DG48" s="445"/>
      <c r="DH48" s="457"/>
      <c r="DI48" s="457"/>
      <c r="DJ48" s="457"/>
      <c r="DK48" s="682"/>
      <c r="DL48" s="445"/>
      <c r="DM48" s="457"/>
      <c r="DN48" s="457"/>
      <c r="DO48" s="457"/>
      <c r="DP48" s="682"/>
      <c r="DQ48" s="445"/>
      <c r="DR48" s="457"/>
      <c r="DS48" s="457"/>
      <c r="DT48" s="457"/>
      <c r="DU48" s="682"/>
      <c r="DV48" s="401"/>
      <c r="DW48" s="421"/>
      <c r="DX48" s="421"/>
      <c r="DY48" s="421"/>
      <c r="DZ48" s="718"/>
      <c r="EA48" s="366"/>
    </row>
    <row r="49" spans="1:131" ht="26.25" customHeight="1">
      <c r="A49" s="374">
        <v>22</v>
      </c>
      <c r="B49" s="401"/>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7"/>
      <c r="BA49" s="597"/>
      <c r="BB49" s="597"/>
      <c r="BC49" s="597"/>
      <c r="BD49" s="597"/>
      <c r="BE49" s="566"/>
      <c r="BF49" s="566"/>
      <c r="BG49" s="566"/>
      <c r="BH49" s="566"/>
      <c r="BI49" s="589"/>
      <c r="BJ49" s="379"/>
      <c r="BK49" s="379"/>
      <c r="BL49" s="379"/>
      <c r="BM49" s="379"/>
      <c r="BN49" s="379"/>
      <c r="BO49" s="378"/>
      <c r="BP49" s="378"/>
      <c r="BQ49" s="374">
        <v>43</v>
      </c>
      <c r="BR49" s="638"/>
      <c r="BS49" s="401"/>
      <c r="BT49" s="421"/>
      <c r="BU49" s="421"/>
      <c r="BV49" s="421"/>
      <c r="BW49" s="421"/>
      <c r="BX49" s="421"/>
      <c r="BY49" s="421"/>
      <c r="BZ49" s="421"/>
      <c r="CA49" s="421"/>
      <c r="CB49" s="421"/>
      <c r="CC49" s="421"/>
      <c r="CD49" s="421"/>
      <c r="CE49" s="421"/>
      <c r="CF49" s="421"/>
      <c r="CG49" s="433"/>
      <c r="CH49" s="445"/>
      <c r="CI49" s="457"/>
      <c r="CJ49" s="457"/>
      <c r="CK49" s="457"/>
      <c r="CL49" s="682"/>
      <c r="CM49" s="445"/>
      <c r="CN49" s="457"/>
      <c r="CO49" s="457"/>
      <c r="CP49" s="457"/>
      <c r="CQ49" s="682"/>
      <c r="CR49" s="445"/>
      <c r="CS49" s="457"/>
      <c r="CT49" s="457"/>
      <c r="CU49" s="457"/>
      <c r="CV49" s="682"/>
      <c r="CW49" s="445"/>
      <c r="CX49" s="457"/>
      <c r="CY49" s="457"/>
      <c r="CZ49" s="457"/>
      <c r="DA49" s="682"/>
      <c r="DB49" s="445"/>
      <c r="DC49" s="457"/>
      <c r="DD49" s="457"/>
      <c r="DE49" s="457"/>
      <c r="DF49" s="682"/>
      <c r="DG49" s="445"/>
      <c r="DH49" s="457"/>
      <c r="DI49" s="457"/>
      <c r="DJ49" s="457"/>
      <c r="DK49" s="682"/>
      <c r="DL49" s="445"/>
      <c r="DM49" s="457"/>
      <c r="DN49" s="457"/>
      <c r="DO49" s="457"/>
      <c r="DP49" s="682"/>
      <c r="DQ49" s="445"/>
      <c r="DR49" s="457"/>
      <c r="DS49" s="457"/>
      <c r="DT49" s="457"/>
      <c r="DU49" s="682"/>
      <c r="DV49" s="401"/>
      <c r="DW49" s="421"/>
      <c r="DX49" s="421"/>
      <c r="DY49" s="421"/>
      <c r="DZ49" s="718"/>
      <c r="EA49" s="366"/>
    </row>
    <row r="50" spans="1:131" ht="26.25" customHeight="1">
      <c r="A50" s="374">
        <v>23</v>
      </c>
      <c r="B50" s="401"/>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8"/>
      <c r="BA50" s="598"/>
      <c r="BB50" s="598"/>
      <c r="BC50" s="598"/>
      <c r="BD50" s="598"/>
      <c r="BE50" s="566"/>
      <c r="BF50" s="566"/>
      <c r="BG50" s="566"/>
      <c r="BH50" s="566"/>
      <c r="BI50" s="589"/>
      <c r="BJ50" s="379"/>
      <c r="BK50" s="379"/>
      <c r="BL50" s="379"/>
      <c r="BM50" s="379"/>
      <c r="BN50" s="379"/>
      <c r="BO50" s="378"/>
      <c r="BP50" s="378"/>
      <c r="BQ50" s="374">
        <v>44</v>
      </c>
      <c r="BR50" s="638"/>
      <c r="BS50" s="401"/>
      <c r="BT50" s="421"/>
      <c r="BU50" s="421"/>
      <c r="BV50" s="421"/>
      <c r="BW50" s="421"/>
      <c r="BX50" s="421"/>
      <c r="BY50" s="421"/>
      <c r="BZ50" s="421"/>
      <c r="CA50" s="421"/>
      <c r="CB50" s="421"/>
      <c r="CC50" s="421"/>
      <c r="CD50" s="421"/>
      <c r="CE50" s="421"/>
      <c r="CF50" s="421"/>
      <c r="CG50" s="433"/>
      <c r="CH50" s="445"/>
      <c r="CI50" s="457"/>
      <c r="CJ50" s="457"/>
      <c r="CK50" s="457"/>
      <c r="CL50" s="682"/>
      <c r="CM50" s="445"/>
      <c r="CN50" s="457"/>
      <c r="CO50" s="457"/>
      <c r="CP50" s="457"/>
      <c r="CQ50" s="682"/>
      <c r="CR50" s="445"/>
      <c r="CS50" s="457"/>
      <c r="CT50" s="457"/>
      <c r="CU50" s="457"/>
      <c r="CV50" s="682"/>
      <c r="CW50" s="445"/>
      <c r="CX50" s="457"/>
      <c r="CY50" s="457"/>
      <c r="CZ50" s="457"/>
      <c r="DA50" s="682"/>
      <c r="DB50" s="445"/>
      <c r="DC50" s="457"/>
      <c r="DD50" s="457"/>
      <c r="DE50" s="457"/>
      <c r="DF50" s="682"/>
      <c r="DG50" s="445"/>
      <c r="DH50" s="457"/>
      <c r="DI50" s="457"/>
      <c r="DJ50" s="457"/>
      <c r="DK50" s="682"/>
      <c r="DL50" s="445"/>
      <c r="DM50" s="457"/>
      <c r="DN50" s="457"/>
      <c r="DO50" s="457"/>
      <c r="DP50" s="682"/>
      <c r="DQ50" s="445"/>
      <c r="DR50" s="457"/>
      <c r="DS50" s="457"/>
      <c r="DT50" s="457"/>
      <c r="DU50" s="682"/>
      <c r="DV50" s="401"/>
      <c r="DW50" s="421"/>
      <c r="DX50" s="421"/>
      <c r="DY50" s="421"/>
      <c r="DZ50" s="718"/>
      <c r="EA50" s="366"/>
    </row>
    <row r="51" spans="1:131" ht="26.25" customHeight="1">
      <c r="A51" s="374">
        <v>24</v>
      </c>
      <c r="B51" s="401"/>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8"/>
      <c r="BA51" s="598"/>
      <c r="BB51" s="598"/>
      <c r="BC51" s="598"/>
      <c r="BD51" s="598"/>
      <c r="BE51" s="566"/>
      <c r="BF51" s="566"/>
      <c r="BG51" s="566"/>
      <c r="BH51" s="566"/>
      <c r="BI51" s="589"/>
      <c r="BJ51" s="379"/>
      <c r="BK51" s="379"/>
      <c r="BL51" s="379"/>
      <c r="BM51" s="379"/>
      <c r="BN51" s="379"/>
      <c r="BO51" s="378"/>
      <c r="BP51" s="378"/>
      <c r="BQ51" s="374">
        <v>45</v>
      </c>
      <c r="BR51" s="638"/>
      <c r="BS51" s="401"/>
      <c r="BT51" s="421"/>
      <c r="BU51" s="421"/>
      <c r="BV51" s="421"/>
      <c r="BW51" s="421"/>
      <c r="BX51" s="421"/>
      <c r="BY51" s="421"/>
      <c r="BZ51" s="421"/>
      <c r="CA51" s="421"/>
      <c r="CB51" s="421"/>
      <c r="CC51" s="421"/>
      <c r="CD51" s="421"/>
      <c r="CE51" s="421"/>
      <c r="CF51" s="421"/>
      <c r="CG51" s="433"/>
      <c r="CH51" s="445"/>
      <c r="CI51" s="457"/>
      <c r="CJ51" s="457"/>
      <c r="CK51" s="457"/>
      <c r="CL51" s="682"/>
      <c r="CM51" s="445"/>
      <c r="CN51" s="457"/>
      <c r="CO51" s="457"/>
      <c r="CP51" s="457"/>
      <c r="CQ51" s="682"/>
      <c r="CR51" s="445"/>
      <c r="CS51" s="457"/>
      <c r="CT51" s="457"/>
      <c r="CU51" s="457"/>
      <c r="CV51" s="682"/>
      <c r="CW51" s="445"/>
      <c r="CX51" s="457"/>
      <c r="CY51" s="457"/>
      <c r="CZ51" s="457"/>
      <c r="DA51" s="682"/>
      <c r="DB51" s="445"/>
      <c r="DC51" s="457"/>
      <c r="DD51" s="457"/>
      <c r="DE51" s="457"/>
      <c r="DF51" s="682"/>
      <c r="DG51" s="445"/>
      <c r="DH51" s="457"/>
      <c r="DI51" s="457"/>
      <c r="DJ51" s="457"/>
      <c r="DK51" s="682"/>
      <c r="DL51" s="445"/>
      <c r="DM51" s="457"/>
      <c r="DN51" s="457"/>
      <c r="DO51" s="457"/>
      <c r="DP51" s="682"/>
      <c r="DQ51" s="445"/>
      <c r="DR51" s="457"/>
      <c r="DS51" s="457"/>
      <c r="DT51" s="457"/>
      <c r="DU51" s="682"/>
      <c r="DV51" s="401"/>
      <c r="DW51" s="421"/>
      <c r="DX51" s="421"/>
      <c r="DY51" s="421"/>
      <c r="DZ51" s="718"/>
      <c r="EA51" s="366"/>
    </row>
    <row r="52" spans="1:131" ht="26.25" customHeight="1">
      <c r="A52" s="374">
        <v>25</v>
      </c>
      <c r="B52" s="401"/>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8"/>
      <c r="BA52" s="598"/>
      <c r="BB52" s="598"/>
      <c r="BC52" s="598"/>
      <c r="BD52" s="598"/>
      <c r="BE52" s="566"/>
      <c r="BF52" s="566"/>
      <c r="BG52" s="566"/>
      <c r="BH52" s="566"/>
      <c r="BI52" s="589"/>
      <c r="BJ52" s="379"/>
      <c r="BK52" s="379"/>
      <c r="BL52" s="379"/>
      <c r="BM52" s="379"/>
      <c r="BN52" s="379"/>
      <c r="BO52" s="378"/>
      <c r="BP52" s="378"/>
      <c r="BQ52" s="374">
        <v>46</v>
      </c>
      <c r="BR52" s="638"/>
      <c r="BS52" s="401"/>
      <c r="BT52" s="421"/>
      <c r="BU52" s="421"/>
      <c r="BV52" s="421"/>
      <c r="BW52" s="421"/>
      <c r="BX52" s="421"/>
      <c r="BY52" s="421"/>
      <c r="BZ52" s="421"/>
      <c r="CA52" s="421"/>
      <c r="CB52" s="421"/>
      <c r="CC52" s="421"/>
      <c r="CD52" s="421"/>
      <c r="CE52" s="421"/>
      <c r="CF52" s="421"/>
      <c r="CG52" s="433"/>
      <c r="CH52" s="445"/>
      <c r="CI52" s="457"/>
      <c r="CJ52" s="457"/>
      <c r="CK52" s="457"/>
      <c r="CL52" s="682"/>
      <c r="CM52" s="445"/>
      <c r="CN52" s="457"/>
      <c r="CO52" s="457"/>
      <c r="CP52" s="457"/>
      <c r="CQ52" s="682"/>
      <c r="CR52" s="445"/>
      <c r="CS52" s="457"/>
      <c r="CT52" s="457"/>
      <c r="CU52" s="457"/>
      <c r="CV52" s="682"/>
      <c r="CW52" s="445"/>
      <c r="CX52" s="457"/>
      <c r="CY52" s="457"/>
      <c r="CZ52" s="457"/>
      <c r="DA52" s="682"/>
      <c r="DB52" s="445"/>
      <c r="DC52" s="457"/>
      <c r="DD52" s="457"/>
      <c r="DE52" s="457"/>
      <c r="DF52" s="682"/>
      <c r="DG52" s="445"/>
      <c r="DH52" s="457"/>
      <c r="DI52" s="457"/>
      <c r="DJ52" s="457"/>
      <c r="DK52" s="682"/>
      <c r="DL52" s="445"/>
      <c r="DM52" s="457"/>
      <c r="DN52" s="457"/>
      <c r="DO52" s="457"/>
      <c r="DP52" s="682"/>
      <c r="DQ52" s="445"/>
      <c r="DR52" s="457"/>
      <c r="DS52" s="457"/>
      <c r="DT52" s="457"/>
      <c r="DU52" s="682"/>
      <c r="DV52" s="401"/>
      <c r="DW52" s="421"/>
      <c r="DX52" s="421"/>
      <c r="DY52" s="421"/>
      <c r="DZ52" s="718"/>
      <c r="EA52" s="366"/>
    </row>
    <row r="53" spans="1:131" ht="26.25" customHeight="1">
      <c r="A53" s="374">
        <v>26</v>
      </c>
      <c r="B53" s="401"/>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8"/>
      <c r="BA53" s="598"/>
      <c r="BB53" s="598"/>
      <c r="BC53" s="598"/>
      <c r="BD53" s="598"/>
      <c r="BE53" s="566"/>
      <c r="BF53" s="566"/>
      <c r="BG53" s="566"/>
      <c r="BH53" s="566"/>
      <c r="BI53" s="589"/>
      <c r="BJ53" s="379"/>
      <c r="BK53" s="379"/>
      <c r="BL53" s="379"/>
      <c r="BM53" s="379"/>
      <c r="BN53" s="379"/>
      <c r="BO53" s="378"/>
      <c r="BP53" s="378"/>
      <c r="BQ53" s="374">
        <v>47</v>
      </c>
      <c r="BR53" s="638"/>
      <c r="BS53" s="401"/>
      <c r="BT53" s="421"/>
      <c r="BU53" s="421"/>
      <c r="BV53" s="421"/>
      <c r="BW53" s="421"/>
      <c r="BX53" s="421"/>
      <c r="BY53" s="421"/>
      <c r="BZ53" s="421"/>
      <c r="CA53" s="421"/>
      <c r="CB53" s="421"/>
      <c r="CC53" s="421"/>
      <c r="CD53" s="421"/>
      <c r="CE53" s="421"/>
      <c r="CF53" s="421"/>
      <c r="CG53" s="433"/>
      <c r="CH53" s="445"/>
      <c r="CI53" s="457"/>
      <c r="CJ53" s="457"/>
      <c r="CK53" s="457"/>
      <c r="CL53" s="682"/>
      <c r="CM53" s="445"/>
      <c r="CN53" s="457"/>
      <c r="CO53" s="457"/>
      <c r="CP53" s="457"/>
      <c r="CQ53" s="682"/>
      <c r="CR53" s="445"/>
      <c r="CS53" s="457"/>
      <c r="CT53" s="457"/>
      <c r="CU53" s="457"/>
      <c r="CV53" s="682"/>
      <c r="CW53" s="445"/>
      <c r="CX53" s="457"/>
      <c r="CY53" s="457"/>
      <c r="CZ53" s="457"/>
      <c r="DA53" s="682"/>
      <c r="DB53" s="445"/>
      <c r="DC53" s="457"/>
      <c r="DD53" s="457"/>
      <c r="DE53" s="457"/>
      <c r="DF53" s="682"/>
      <c r="DG53" s="445"/>
      <c r="DH53" s="457"/>
      <c r="DI53" s="457"/>
      <c r="DJ53" s="457"/>
      <c r="DK53" s="682"/>
      <c r="DL53" s="445"/>
      <c r="DM53" s="457"/>
      <c r="DN53" s="457"/>
      <c r="DO53" s="457"/>
      <c r="DP53" s="682"/>
      <c r="DQ53" s="445"/>
      <c r="DR53" s="457"/>
      <c r="DS53" s="457"/>
      <c r="DT53" s="457"/>
      <c r="DU53" s="682"/>
      <c r="DV53" s="401"/>
      <c r="DW53" s="421"/>
      <c r="DX53" s="421"/>
      <c r="DY53" s="421"/>
      <c r="DZ53" s="718"/>
      <c r="EA53" s="366"/>
    </row>
    <row r="54" spans="1:131" ht="26.25" customHeight="1">
      <c r="A54" s="374">
        <v>27</v>
      </c>
      <c r="B54" s="401"/>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8"/>
      <c r="BA54" s="598"/>
      <c r="BB54" s="598"/>
      <c r="BC54" s="598"/>
      <c r="BD54" s="598"/>
      <c r="BE54" s="566"/>
      <c r="BF54" s="566"/>
      <c r="BG54" s="566"/>
      <c r="BH54" s="566"/>
      <c r="BI54" s="589"/>
      <c r="BJ54" s="379"/>
      <c r="BK54" s="379"/>
      <c r="BL54" s="379"/>
      <c r="BM54" s="379"/>
      <c r="BN54" s="379"/>
      <c r="BO54" s="378"/>
      <c r="BP54" s="378"/>
      <c r="BQ54" s="374">
        <v>48</v>
      </c>
      <c r="BR54" s="638"/>
      <c r="BS54" s="401"/>
      <c r="BT54" s="421"/>
      <c r="BU54" s="421"/>
      <c r="BV54" s="421"/>
      <c r="BW54" s="421"/>
      <c r="BX54" s="421"/>
      <c r="BY54" s="421"/>
      <c r="BZ54" s="421"/>
      <c r="CA54" s="421"/>
      <c r="CB54" s="421"/>
      <c r="CC54" s="421"/>
      <c r="CD54" s="421"/>
      <c r="CE54" s="421"/>
      <c r="CF54" s="421"/>
      <c r="CG54" s="433"/>
      <c r="CH54" s="445"/>
      <c r="CI54" s="457"/>
      <c r="CJ54" s="457"/>
      <c r="CK54" s="457"/>
      <c r="CL54" s="682"/>
      <c r="CM54" s="445"/>
      <c r="CN54" s="457"/>
      <c r="CO54" s="457"/>
      <c r="CP54" s="457"/>
      <c r="CQ54" s="682"/>
      <c r="CR54" s="445"/>
      <c r="CS54" s="457"/>
      <c r="CT54" s="457"/>
      <c r="CU54" s="457"/>
      <c r="CV54" s="682"/>
      <c r="CW54" s="445"/>
      <c r="CX54" s="457"/>
      <c r="CY54" s="457"/>
      <c r="CZ54" s="457"/>
      <c r="DA54" s="682"/>
      <c r="DB54" s="445"/>
      <c r="DC54" s="457"/>
      <c r="DD54" s="457"/>
      <c r="DE54" s="457"/>
      <c r="DF54" s="682"/>
      <c r="DG54" s="445"/>
      <c r="DH54" s="457"/>
      <c r="DI54" s="457"/>
      <c r="DJ54" s="457"/>
      <c r="DK54" s="682"/>
      <c r="DL54" s="445"/>
      <c r="DM54" s="457"/>
      <c r="DN54" s="457"/>
      <c r="DO54" s="457"/>
      <c r="DP54" s="682"/>
      <c r="DQ54" s="445"/>
      <c r="DR54" s="457"/>
      <c r="DS54" s="457"/>
      <c r="DT54" s="457"/>
      <c r="DU54" s="682"/>
      <c r="DV54" s="401"/>
      <c r="DW54" s="421"/>
      <c r="DX54" s="421"/>
      <c r="DY54" s="421"/>
      <c r="DZ54" s="718"/>
      <c r="EA54" s="366"/>
    </row>
    <row r="55" spans="1:131" ht="26.25" customHeight="1">
      <c r="A55" s="374">
        <v>28</v>
      </c>
      <c r="B55" s="401"/>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8"/>
      <c r="BA55" s="598"/>
      <c r="BB55" s="598"/>
      <c r="BC55" s="598"/>
      <c r="BD55" s="598"/>
      <c r="BE55" s="566"/>
      <c r="BF55" s="566"/>
      <c r="BG55" s="566"/>
      <c r="BH55" s="566"/>
      <c r="BI55" s="589"/>
      <c r="BJ55" s="379"/>
      <c r="BK55" s="379"/>
      <c r="BL55" s="379"/>
      <c r="BM55" s="379"/>
      <c r="BN55" s="379"/>
      <c r="BO55" s="378"/>
      <c r="BP55" s="378"/>
      <c r="BQ55" s="374">
        <v>49</v>
      </c>
      <c r="BR55" s="638"/>
      <c r="BS55" s="401"/>
      <c r="BT55" s="421"/>
      <c r="BU55" s="421"/>
      <c r="BV55" s="421"/>
      <c r="BW55" s="421"/>
      <c r="BX55" s="421"/>
      <c r="BY55" s="421"/>
      <c r="BZ55" s="421"/>
      <c r="CA55" s="421"/>
      <c r="CB55" s="421"/>
      <c r="CC55" s="421"/>
      <c r="CD55" s="421"/>
      <c r="CE55" s="421"/>
      <c r="CF55" s="421"/>
      <c r="CG55" s="433"/>
      <c r="CH55" s="445"/>
      <c r="CI55" s="457"/>
      <c r="CJ55" s="457"/>
      <c r="CK55" s="457"/>
      <c r="CL55" s="682"/>
      <c r="CM55" s="445"/>
      <c r="CN55" s="457"/>
      <c r="CO55" s="457"/>
      <c r="CP55" s="457"/>
      <c r="CQ55" s="682"/>
      <c r="CR55" s="445"/>
      <c r="CS55" s="457"/>
      <c r="CT55" s="457"/>
      <c r="CU55" s="457"/>
      <c r="CV55" s="682"/>
      <c r="CW55" s="445"/>
      <c r="CX55" s="457"/>
      <c r="CY55" s="457"/>
      <c r="CZ55" s="457"/>
      <c r="DA55" s="682"/>
      <c r="DB55" s="445"/>
      <c r="DC55" s="457"/>
      <c r="DD55" s="457"/>
      <c r="DE55" s="457"/>
      <c r="DF55" s="682"/>
      <c r="DG55" s="445"/>
      <c r="DH55" s="457"/>
      <c r="DI55" s="457"/>
      <c r="DJ55" s="457"/>
      <c r="DK55" s="682"/>
      <c r="DL55" s="445"/>
      <c r="DM55" s="457"/>
      <c r="DN55" s="457"/>
      <c r="DO55" s="457"/>
      <c r="DP55" s="682"/>
      <c r="DQ55" s="445"/>
      <c r="DR55" s="457"/>
      <c r="DS55" s="457"/>
      <c r="DT55" s="457"/>
      <c r="DU55" s="682"/>
      <c r="DV55" s="401"/>
      <c r="DW55" s="421"/>
      <c r="DX55" s="421"/>
      <c r="DY55" s="421"/>
      <c r="DZ55" s="718"/>
      <c r="EA55" s="366"/>
    </row>
    <row r="56" spans="1:131" ht="26.25" customHeight="1">
      <c r="A56" s="374">
        <v>29</v>
      </c>
      <c r="B56" s="401"/>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8"/>
      <c r="BA56" s="598"/>
      <c r="BB56" s="598"/>
      <c r="BC56" s="598"/>
      <c r="BD56" s="598"/>
      <c r="BE56" s="566"/>
      <c r="BF56" s="566"/>
      <c r="BG56" s="566"/>
      <c r="BH56" s="566"/>
      <c r="BI56" s="589"/>
      <c r="BJ56" s="379"/>
      <c r="BK56" s="379"/>
      <c r="BL56" s="379"/>
      <c r="BM56" s="379"/>
      <c r="BN56" s="379"/>
      <c r="BO56" s="378"/>
      <c r="BP56" s="378"/>
      <c r="BQ56" s="374">
        <v>50</v>
      </c>
      <c r="BR56" s="638"/>
      <c r="BS56" s="401"/>
      <c r="BT56" s="421"/>
      <c r="BU56" s="421"/>
      <c r="BV56" s="421"/>
      <c r="BW56" s="421"/>
      <c r="BX56" s="421"/>
      <c r="BY56" s="421"/>
      <c r="BZ56" s="421"/>
      <c r="CA56" s="421"/>
      <c r="CB56" s="421"/>
      <c r="CC56" s="421"/>
      <c r="CD56" s="421"/>
      <c r="CE56" s="421"/>
      <c r="CF56" s="421"/>
      <c r="CG56" s="433"/>
      <c r="CH56" s="445"/>
      <c r="CI56" s="457"/>
      <c r="CJ56" s="457"/>
      <c r="CK56" s="457"/>
      <c r="CL56" s="682"/>
      <c r="CM56" s="445"/>
      <c r="CN56" s="457"/>
      <c r="CO56" s="457"/>
      <c r="CP56" s="457"/>
      <c r="CQ56" s="682"/>
      <c r="CR56" s="445"/>
      <c r="CS56" s="457"/>
      <c r="CT56" s="457"/>
      <c r="CU56" s="457"/>
      <c r="CV56" s="682"/>
      <c r="CW56" s="445"/>
      <c r="CX56" s="457"/>
      <c r="CY56" s="457"/>
      <c r="CZ56" s="457"/>
      <c r="DA56" s="682"/>
      <c r="DB56" s="445"/>
      <c r="DC56" s="457"/>
      <c r="DD56" s="457"/>
      <c r="DE56" s="457"/>
      <c r="DF56" s="682"/>
      <c r="DG56" s="445"/>
      <c r="DH56" s="457"/>
      <c r="DI56" s="457"/>
      <c r="DJ56" s="457"/>
      <c r="DK56" s="682"/>
      <c r="DL56" s="445"/>
      <c r="DM56" s="457"/>
      <c r="DN56" s="457"/>
      <c r="DO56" s="457"/>
      <c r="DP56" s="682"/>
      <c r="DQ56" s="445"/>
      <c r="DR56" s="457"/>
      <c r="DS56" s="457"/>
      <c r="DT56" s="457"/>
      <c r="DU56" s="682"/>
      <c r="DV56" s="401"/>
      <c r="DW56" s="421"/>
      <c r="DX56" s="421"/>
      <c r="DY56" s="421"/>
      <c r="DZ56" s="718"/>
      <c r="EA56" s="366"/>
    </row>
    <row r="57" spans="1:131" ht="26.25" customHeight="1">
      <c r="A57" s="374">
        <v>30</v>
      </c>
      <c r="B57" s="401"/>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8"/>
      <c r="BA57" s="598"/>
      <c r="BB57" s="598"/>
      <c r="BC57" s="598"/>
      <c r="BD57" s="598"/>
      <c r="BE57" s="566"/>
      <c r="BF57" s="566"/>
      <c r="BG57" s="566"/>
      <c r="BH57" s="566"/>
      <c r="BI57" s="589"/>
      <c r="BJ57" s="379"/>
      <c r="BK57" s="379"/>
      <c r="BL57" s="379"/>
      <c r="BM57" s="379"/>
      <c r="BN57" s="379"/>
      <c r="BO57" s="378"/>
      <c r="BP57" s="378"/>
      <c r="BQ57" s="374">
        <v>51</v>
      </c>
      <c r="BR57" s="638"/>
      <c r="BS57" s="401"/>
      <c r="BT57" s="421"/>
      <c r="BU57" s="421"/>
      <c r="BV57" s="421"/>
      <c r="BW57" s="421"/>
      <c r="BX57" s="421"/>
      <c r="BY57" s="421"/>
      <c r="BZ57" s="421"/>
      <c r="CA57" s="421"/>
      <c r="CB57" s="421"/>
      <c r="CC57" s="421"/>
      <c r="CD57" s="421"/>
      <c r="CE57" s="421"/>
      <c r="CF57" s="421"/>
      <c r="CG57" s="433"/>
      <c r="CH57" s="445"/>
      <c r="CI57" s="457"/>
      <c r="CJ57" s="457"/>
      <c r="CK57" s="457"/>
      <c r="CL57" s="682"/>
      <c r="CM57" s="445"/>
      <c r="CN57" s="457"/>
      <c r="CO57" s="457"/>
      <c r="CP57" s="457"/>
      <c r="CQ57" s="682"/>
      <c r="CR57" s="445"/>
      <c r="CS57" s="457"/>
      <c r="CT57" s="457"/>
      <c r="CU57" s="457"/>
      <c r="CV57" s="682"/>
      <c r="CW57" s="445"/>
      <c r="CX57" s="457"/>
      <c r="CY57" s="457"/>
      <c r="CZ57" s="457"/>
      <c r="DA57" s="682"/>
      <c r="DB57" s="445"/>
      <c r="DC57" s="457"/>
      <c r="DD57" s="457"/>
      <c r="DE57" s="457"/>
      <c r="DF57" s="682"/>
      <c r="DG57" s="445"/>
      <c r="DH57" s="457"/>
      <c r="DI57" s="457"/>
      <c r="DJ57" s="457"/>
      <c r="DK57" s="682"/>
      <c r="DL57" s="445"/>
      <c r="DM57" s="457"/>
      <c r="DN57" s="457"/>
      <c r="DO57" s="457"/>
      <c r="DP57" s="682"/>
      <c r="DQ57" s="445"/>
      <c r="DR57" s="457"/>
      <c r="DS57" s="457"/>
      <c r="DT57" s="457"/>
      <c r="DU57" s="682"/>
      <c r="DV57" s="401"/>
      <c r="DW57" s="421"/>
      <c r="DX57" s="421"/>
      <c r="DY57" s="421"/>
      <c r="DZ57" s="718"/>
      <c r="EA57" s="366"/>
    </row>
    <row r="58" spans="1:131" ht="26.25" customHeight="1">
      <c r="A58" s="374">
        <v>31</v>
      </c>
      <c r="B58" s="401"/>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8"/>
      <c r="BA58" s="598"/>
      <c r="BB58" s="598"/>
      <c r="BC58" s="598"/>
      <c r="BD58" s="598"/>
      <c r="BE58" s="566"/>
      <c r="BF58" s="566"/>
      <c r="BG58" s="566"/>
      <c r="BH58" s="566"/>
      <c r="BI58" s="589"/>
      <c r="BJ58" s="379"/>
      <c r="BK58" s="379"/>
      <c r="BL58" s="379"/>
      <c r="BM58" s="379"/>
      <c r="BN58" s="379"/>
      <c r="BO58" s="378"/>
      <c r="BP58" s="378"/>
      <c r="BQ58" s="374">
        <v>52</v>
      </c>
      <c r="BR58" s="638"/>
      <c r="BS58" s="401"/>
      <c r="BT58" s="421"/>
      <c r="BU58" s="421"/>
      <c r="BV58" s="421"/>
      <c r="BW58" s="421"/>
      <c r="BX58" s="421"/>
      <c r="BY58" s="421"/>
      <c r="BZ58" s="421"/>
      <c r="CA58" s="421"/>
      <c r="CB58" s="421"/>
      <c r="CC58" s="421"/>
      <c r="CD58" s="421"/>
      <c r="CE58" s="421"/>
      <c r="CF58" s="421"/>
      <c r="CG58" s="433"/>
      <c r="CH58" s="445"/>
      <c r="CI58" s="457"/>
      <c r="CJ58" s="457"/>
      <c r="CK58" s="457"/>
      <c r="CL58" s="682"/>
      <c r="CM58" s="445"/>
      <c r="CN58" s="457"/>
      <c r="CO58" s="457"/>
      <c r="CP58" s="457"/>
      <c r="CQ58" s="682"/>
      <c r="CR58" s="445"/>
      <c r="CS58" s="457"/>
      <c r="CT58" s="457"/>
      <c r="CU58" s="457"/>
      <c r="CV58" s="682"/>
      <c r="CW58" s="445"/>
      <c r="CX58" s="457"/>
      <c r="CY58" s="457"/>
      <c r="CZ58" s="457"/>
      <c r="DA58" s="682"/>
      <c r="DB58" s="445"/>
      <c r="DC58" s="457"/>
      <c r="DD58" s="457"/>
      <c r="DE58" s="457"/>
      <c r="DF58" s="682"/>
      <c r="DG58" s="445"/>
      <c r="DH58" s="457"/>
      <c r="DI58" s="457"/>
      <c r="DJ58" s="457"/>
      <c r="DK58" s="682"/>
      <c r="DL58" s="445"/>
      <c r="DM58" s="457"/>
      <c r="DN58" s="457"/>
      <c r="DO58" s="457"/>
      <c r="DP58" s="682"/>
      <c r="DQ58" s="445"/>
      <c r="DR58" s="457"/>
      <c r="DS58" s="457"/>
      <c r="DT58" s="457"/>
      <c r="DU58" s="682"/>
      <c r="DV58" s="401"/>
      <c r="DW58" s="421"/>
      <c r="DX58" s="421"/>
      <c r="DY58" s="421"/>
      <c r="DZ58" s="718"/>
      <c r="EA58" s="366"/>
    </row>
    <row r="59" spans="1:131" ht="26.25" customHeight="1">
      <c r="A59" s="374">
        <v>32</v>
      </c>
      <c r="B59" s="401"/>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8"/>
      <c r="BA59" s="598"/>
      <c r="BB59" s="598"/>
      <c r="BC59" s="598"/>
      <c r="BD59" s="598"/>
      <c r="BE59" s="566"/>
      <c r="BF59" s="566"/>
      <c r="BG59" s="566"/>
      <c r="BH59" s="566"/>
      <c r="BI59" s="589"/>
      <c r="BJ59" s="379"/>
      <c r="BK59" s="379"/>
      <c r="BL59" s="379"/>
      <c r="BM59" s="379"/>
      <c r="BN59" s="379"/>
      <c r="BO59" s="378"/>
      <c r="BP59" s="378"/>
      <c r="BQ59" s="374">
        <v>53</v>
      </c>
      <c r="BR59" s="638"/>
      <c r="BS59" s="401"/>
      <c r="BT59" s="421"/>
      <c r="BU59" s="421"/>
      <c r="BV59" s="421"/>
      <c r="BW59" s="421"/>
      <c r="BX59" s="421"/>
      <c r="BY59" s="421"/>
      <c r="BZ59" s="421"/>
      <c r="CA59" s="421"/>
      <c r="CB59" s="421"/>
      <c r="CC59" s="421"/>
      <c r="CD59" s="421"/>
      <c r="CE59" s="421"/>
      <c r="CF59" s="421"/>
      <c r="CG59" s="433"/>
      <c r="CH59" s="445"/>
      <c r="CI59" s="457"/>
      <c r="CJ59" s="457"/>
      <c r="CK59" s="457"/>
      <c r="CL59" s="682"/>
      <c r="CM59" s="445"/>
      <c r="CN59" s="457"/>
      <c r="CO59" s="457"/>
      <c r="CP59" s="457"/>
      <c r="CQ59" s="682"/>
      <c r="CR59" s="445"/>
      <c r="CS59" s="457"/>
      <c r="CT59" s="457"/>
      <c r="CU59" s="457"/>
      <c r="CV59" s="682"/>
      <c r="CW59" s="445"/>
      <c r="CX59" s="457"/>
      <c r="CY59" s="457"/>
      <c r="CZ59" s="457"/>
      <c r="DA59" s="682"/>
      <c r="DB59" s="445"/>
      <c r="DC59" s="457"/>
      <c r="DD59" s="457"/>
      <c r="DE59" s="457"/>
      <c r="DF59" s="682"/>
      <c r="DG59" s="445"/>
      <c r="DH59" s="457"/>
      <c r="DI59" s="457"/>
      <c r="DJ59" s="457"/>
      <c r="DK59" s="682"/>
      <c r="DL59" s="445"/>
      <c r="DM59" s="457"/>
      <c r="DN59" s="457"/>
      <c r="DO59" s="457"/>
      <c r="DP59" s="682"/>
      <c r="DQ59" s="445"/>
      <c r="DR59" s="457"/>
      <c r="DS59" s="457"/>
      <c r="DT59" s="457"/>
      <c r="DU59" s="682"/>
      <c r="DV59" s="401"/>
      <c r="DW59" s="421"/>
      <c r="DX59" s="421"/>
      <c r="DY59" s="421"/>
      <c r="DZ59" s="718"/>
      <c r="EA59" s="366"/>
    </row>
    <row r="60" spans="1:131" ht="26.25" customHeight="1">
      <c r="A60" s="374">
        <v>33</v>
      </c>
      <c r="B60" s="401"/>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8"/>
      <c r="BA60" s="598"/>
      <c r="BB60" s="598"/>
      <c r="BC60" s="598"/>
      <c r="BD60" s="598"/>
      <c r="BE60" s="566"/>
      <c r="BF60" s="566"/>
      <c r="BG60" s="566"/>
      <c r="BH60" s="566"/>
      <c r="BI60" s="589"/>
      <c r="BJ60" s="379"/>
      <c r="BK60" s="379"/>
      <c r="BL60" s="379"/>
      <c r="BM60" s="379"/>
      <c r="BN60" s="379"/>
      <c r="BO60" s="378"/>
      <c r="BP60" s="378"/>
      <c r="BQ60" s="374">
        <v>54</v>
      </c>
      <c r="BR60" s="638"/>
      <c r="BS60" s="401"/>
      <c r="BT60" s="421"/>
      <c r="BU60" s="421"/>
      <c r="BV60" s="421"/>
      <c r="BW60" s="421"/>
      <c r="BX60" s="421"/>
      <c r="BY60" s="421"/>
      <c r="BZ60" s="421"/>
      <c r="CA60" s="421"/>
      <c r="CB60" s="421"/>
      <c r="CC60" s="421"/>
      <c r="CD60" s="421"/>
      <c r="CE60" s="421"/>
      <c r="CF60" s="421"/>
      <c r="CG60" s="433"/>
      <c r="CH60" s="445"/>
      <c r="CI60" s="457"/>
      <c r="CJ60" s="457"/>
      <c r="CK60" s="457"/>
      <c r="CL60" s="682"/>
      <c r="CM60" s="445"/>
      <c r="CN60" s="457"/>
      <c r="CO60" s="457"/>
      <c r="CP60" s="457"/>
      <c r="CQ60" s="682"/>
      <c r="CR60" s="445"/>
      <c r="CS60" s="457"/>
      <c r="CT60" s="457"/>
      <c r="CU60" s="457"/>
      <c r="CV60" s="682"/>
      <c r="CW60" s="445"/>
      <c r="CX60" s="457"/>
      <c r="CY60" s="457"/>
      <c r="CZ60" s="457"/>
      <c r="DA60" s="682"/>
      <c r="DB60" s="445"/>
      <c r="DC60" s="457"/>
      <c r="DD60" s="457"/>
      <c r="DE60" s="457"/>
      <c r="DF60" s="682"/>
      <c r="DG60" s="445"/>
      <c r="DH60" s="457"/>
      <c r="DI60" s="457"/>
      <c r="DJ60" s="457"/>
      <c r="DK60" s="682"/>
      <c r="DL60" s="445"/>
      <c r="DM60" s="457"/>
      <c r="DN60" s="457"/>
      <c r="DO60" s="457"/>
      <c r="DP60" s="682"/>
      <c r="DQ60" s="445"/>
      <c r="DR60" s="457"/>
      <c r="DS60" s="457"/>
      <c r="DT60" s="457"/>
      <c r="DU60" s="682"/>
      <c r="DV60" s="401"/>
      <c r="DW60" s="421"/>
      <c r="DX60" s="421"/>
      <c r="DY60" s="421"/>
      <c r="DZ60" s="718"/>
      <c r="EA60" s="366"/>
    </row>
    <row r="61" spans="1:131" ht="26.25" customHeight="1">
      <c r="A61" s="374">
        <v>34</v>
      </c>
      <c r="B61" s="401"/>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8"/>
      <c r="BA61" s="598"/>
      <c r="BB61" s="598"/>
      <c r="BC61" s="598"/>
      <c r="BD61" s="598"/>
      <c r="BE61" s="566"/>
      <c r="BF61" s="566"/>
      <c r="BG61" s="566"/>
      <c r="BH61" s="566"/>
      <c r="BI61" s="589"/>
      <c r="BJ61" s="379"/>
      <c r="BK61" s="379"/>
      <c r="BL61" s="379"/>
      <c r="BM61" s="379"/>
      <c r="BN61" s="379"/>
      <c r="BO61" s="378"/>
      <c r="BP61" s="378"/>
      <c r="BQ61" s="374">
        <v>55</v>
      </c>
      <c r="BR61" s="638"/>
      <c r="BS61" s="401"/>
      <c r="BT61" s="421"/>
      <c r="BU61" s="421"/>
      <c r="BV61" s="421"/>
      <c r="BW61" s="421"/>
      <c r="BX61" s="421"/>
      <c r="BY61" s="421"/>
      <c r="BZ61" s="421"/>
      <c r="CA61" s="421"/>
      <c r="CB61" s="421"/>
      <c r="CC61" s="421"/>
      <c r="CD61" s="421"/>
      <c r="CE61" s="421"/>
      <c r="CF61" s="421"/>
      <c r="CG61" s="433"/>
      <c r="CH61" s="445"/>
      <c r="CI61" s="457"/>
      <c r="CJ61" s="457"/>
      <c r="CK61" s="457"/>
      <c r="CL61" s="682"/>
      <c r="CM61" s="445"/>
      <c r="CN61" s="457"/>
      <c r="CO61" s="457"/>
      <c r="CP61" s="457"/>
      <c r="CQ61" s="682"/>
      <c r="CR61" s="445"/>
      <c r="CS61" s="457"/>
      <c r="CT61" s="457"/>
      <c r="CU61" s="457"/>
      <c r="CV61" s="682"/>
      <c r="CW61" s="445"/>
      <c r="CX61" s="457"/>
      <c r="CY61" s="457"/>
      <c r="CZ61" s="457"/>
      <c r="DA61" s="682"/>
      <c r="DB61" s="445"/>
      <c r="DC61" s="457"/>
      <c r="DD61" s="457"/>
      <c r="DE61" s="457"/>
      <c r="DF61" s="682"/>
      <c r="DG61" s="445"/>
      <c r="DH61" s="457"/>
      <c r="DI61" s="457"/>
      <c r="DJ61" s="457"/>
      <c r="DK61" s="682"/>
      <c r="DL61" s="445"/>
      <c r="DM61" s="457"/>
      <c r="DN61" s="457"/>
      <c r="DO61" s="457"/>
      <c r="DP61" s="682"/>
      <c r="DQ61" s="445"/>
      <c r="DR61" s="457"/>
      <c r="DS61" s="457"/>
      <c r="DT61" s="457"/>
      <c r="DU61" s="682"/>
      <c r="DV61" s="401"/>
      <c r="DW61" s="421"/>
      <c r="DX61" s="421"/>
      <c r="DY61" s="421"/>
      <c r="DZ61" s="718"/>
      <c r="EA61" s="366"/>
    </row>
    <row r="62" spans="1:131" ht="26.25" customHeight="1">
      <c r="A62" s="374">
        <v>35</v>
      </c>
      <c r="B62" s="401"/>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8"/>
      <c r="BA62" s="598"/>
      <c r="BB62" s="598"/>
      <c r="BC62" s="598"/>
      <c r="BD62" s="598"/>
      <c r="BE62" s="566"/>
      <c r="BF62" s="566"/>
      <c r="BG62" s="566"/>
      <c r="BH62" s="566"/>
      <c r="BI62" s="589"/>
      <c r="BJ62" s="622" t="s">
        <v>460</v>
      </c>
      <c r="BK62" s="595"/>
      <c r="BL62" s="595"/>
      <c r="BM62" s="595"/>
      <c r="BN62" s="606"/>
      <c r="BO62" s="378"/>
      <c r="BP62" s="378"/>
      <c r="BQ62" s="374">
        <v>56</v>
      </c>
      <c r="BR62" s="638"/>
      <c r="BS62" s="401"/>
      <c r="BT62" s="421"/>
      <c r="BU62" s="421"/>
      <c r="BV62" s="421"/>
      <c r="BW62" s="421"/>
      <c r="BX62" s="421"/>
      <c r="BY62" s="421"/>
      <c r="BZ62" s="421"/>
      <c r="CA62" s="421"/>
      <c r="CB62" s="421"/>
      <c r="CC62" s="421"/>
      <c r="CD62" s="421"/>
      <c r="CE62" s="421"/>
      <c r="CF62" s="421"/>
      <c r="CG62" s="433"/>
      <c r="CH62" s="445"/>
      <c r="CI62" s="457"/>
      <c r="CJ62" s="457"/>
      <c r="CK62" s="457"/>
      <c r="CL62" s="682"/>
      <c r="CM62" s="445"/>
      <c r="CN62" s="457"/>
      <c r="CO62" s="457"/>
      <c r="CP62" s="457"/>
      <c r="CQ62" s="682"/>
      <c r="CR62" s="445"/>
      <c r="CS62" s="457"/>
      <c r="CT62" s="457"/>
      <c r="CU62" s="457"/>
      <c r="CV62" s="682"/>
      <c r="CW62" s="445"/>
      <c r="CX62" s="457"/>
      <c r="CY62" s="457"/>
      <c r="CZ62" s="457"/>
      <c r="DA62" s="682"/>
      <c r="DB62" s="445"/>
      <c r="DC62" s="457"/>
      <c r="DD62" s="457"/>
      <c r="DE62" s="457"/>
      <c r="DF62" s="682"/>
      <c r="DG62" s="445"/>
      <c r="DH62" s="457"/>
      <c r="DI62" s="457"/>
      <c r="DJ62" s="457"/>
      <c r="DK62" s="682"/>
      <c r="DL62" s="445"/>
      <c r="DM62" s="457"/>
      <c r="DN62" s="457"/>
      <c r="DO62" s="457"/>
      <c r="DP62" s="682"/>
      <c r="DQ62" s="445"/>
      <c r="DR62" s="457"/>
      <c r="DS62" s="457"/>
      <c r="DT62" s="457"/>
      <c r="DU62" s="682"/>
      <c r="DV62" s="401"/>
      <c r="DW62" s="421"/>
      <c r="DX62" s="421"/>
      <c r="DY62" s="421"/>
      <c r="DZ62" s="718"/>
      <c r="EA62" s="366"/>
    </row>
    <row r="63" spans="1:131" ht="26.25" customHeight="1">
      <c r="A63" s="375" t="s">
        <v>245</v>
      </c>
      <c r="B63" s="402" t="s">
        <v>372</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703</v>
      </c>
      <c r="AG63" s="453"/>
      <c r="AH63" s="453"/>
      <c r="AI63" s="453"/>
      <c r="AJ63" s="527"/>
      <c r="AK63" s="535"/>
      <c r="AL63" s="456"/>
      <c r="AM63" s="456"/>
      <c r="AN63" s="456"/>
      <c r="AO63" s="456"/>
      <c r="AP63" s="453">
        <v>1124</v>
      </c>
      <c r="AQ63" s="453"/>
      <c r="AR63" s="453"/>
      <c r="AS63" s="453"/>
      <c r="AT63" s="453"/>
      <c r="AU63" s="453">
        <v>871</v>
      </c>
      <c r="AV63" s="453"/>
      <c r="AW63" s="453"/>
      <c r="AX63" s="453"/>
      <c r="AY63" s="453"/>
      <c r="AZ63" s="599"/>
      <c r="BA63" s="599"/>
      <c r="BB63" s="599"/>
      <c r="BC63" s="599"/>
      <c r="BD63" s="599"/>
      <c r="BE63" s="568"/>
      <c r="BF63" s="568"/>
      <c r="BG63" s="568"/>
      <c r="BH63" s="568"/>
      <c r="BI63" s="591"/>
      <c r="BJ63" s="596" t="s">
        <v>199</v>
      </c>
      <c r="BK63" s="604"/>
      <c r="BL63" s="604"/>
      <c r="BM63" s="604"/>
      <c r="BN63" s="607"/>
      <c r="BO63" s="378"/>
      <c r="BP63" s="378"/>
      <c r="BQ63" s="374">
        <v>57</v>
      </c>
      <c r="BR63" s="638"/>
      <c r="BS63" s="401"/>
      <c r="BT63" s="421"/>
      <c r="BU63" s="421"/>
      <c r="BV63" s="421"/>
      <c r="BW63" s="421"/>
      <c r="BX63" s="421"/>
      <c r="BY63" s="421"/>
      <c r="BZ63" s="421"/>
      <c r="CA63" s="421"/>
      <c r="CB63" s="421"/>
      <c r="CC63" s="421"/>
      <c r="CD63" s="421"/>
      <c r="CE63" s="421"/>
      <c r="CF63" s="421"/>
      <c r="CG63" s="433"/>
      <c r="CH63" s="445"/>
      <c r="CI63" s="457"/>
      <c r="CJ63" s="457"/>
      <c r="CK63" s="457"/>
      <c r="CL63" s="682"/>
      <c r="CM63" s="445"/>
      <c r="CN63" s="457"/>
      <c r="CO63" s="457"/>
      <c r="CP63" s="457"/>
      <c r="CQ63" s="682"/>
      <c r="CR63" s="445"/>
      <c r="CS63" s="457"/>
      <c r="CT63" s="457"/>
      <c r="CU63" s="457"/>
      <c r="CV63" s="682"/>
      <c r="CW63" s="445"/>
      <c r="CX63" s="457"/>
      <c r="CY63" s="457"/>
      <c r="CZ63" s="457"/>
      <c r="DA63" s="682"/>
      <c r="DB63" s="445"/>
      <c r="DC63" s="457"/>
      <c r="DD63" s="457"/>
      <c r="DE63" s="457"/>
      <c r="DF63" s="682"/>
      <c r="DG63" s="445"/>
      <c r="DH63" s="457"/>
      <c r="DI63" s="457"/>
      <c r="DJ63" s="457"/>
      <c r="DK63" s="682"/>
      <c r="DL63" s="445"/>
      <c r="DM63" s="457"/>
      <c r="DN63" s="457"/>
      <c r="DO63" s="457"/>
      <c r="DP63" s="682"/>
      <c r="DQ63" s="445"/>
      <c r="DR63" s="457"/>
      <c r="DS63" s="457"/>
      <c r="DT63" s="457"/>
      <c r="DU63" s="682"/>
      <c r="DV63" s="401"/>
      <c r="DW63" s="421"/>
      <c r="DX63" s="421"/>
      <c r="DY63" s="421"/>
      <c r="DZ63" s="718"/>
      <c r="EA63" s="366"/>
    </row>
    <row r="64" spans="1:13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4">
        <v>58</v>
      </c>
      <c r="BR64" s="638"/>
      <c r="BS64" s="401"/>
      <c r="BT64" s="421"/>
      <c r="BU64" s="421"/>
      <c r="BV64" s="421"/>
      <c r="BW64" s="421"/>
      <c r="BX64" s="421"/>
      <c r="BY64" s="421"/>
      <c r="BZ64" s="421"/>
      <c r="CA64" s="421"/>
      <c r="CB64" s="421"/>
      <c r="CC64" s="421"/>
      <c r="CD64" s="421"/>
      <c r="CE64" s="421"/>
      <c r="CF64" s="421"/>
      <c r="CG64" s="433"/>
      <c r="CH64" s="445"/>
      <c r="CI64" s="457"/>
      <c r="CJ64" s="457"/>
      <c r="CK64" s="457"/>
      <c r="CL64" s="682"/>
      <c r="CM64" s="445"/>
      <c r="CN64" s="457"/>
      <c r="CO64" s="457"/>
      <c r="CP64" s="457"/>
      <c r="CQ64" s="682"/>
      <c r="CR64" s="445"/>
      <c r="CS64" s="457"/>
      <c r="CT64" s="457"/>
      <c r="CU64" s="457"/>
      <c r="CV64" s="682"/>
      <c r="CW64" s="445"/>
      <c r="CX64" s="457"/>
      <c r="CY64" s="457"/>
      <c r="CZ64" s="457"/>
      <c r="DA64" s="682"/>
      <c r="DB64" s="445"/>
      <c r="DC64" s="457"/>
      <c r="DD64" s="457"/>
      <c r="DE64" s="457"/>
      <c r="DF64" s="682"/>
      <c r="DG64" s="445"/>
      <c r="DH64" s="457"/>
      <c r="DI64" s="457"/>
      <c r="DJ64" s="457"/>
      <c r="DK64" s="682"/>
      <c r="DL64" s="445"/>
      <c r="DM64" s="457"/>
      <c r="DN64" s="457"/>
      <c r="DO64" s="457"/>
      <c r="DP64" s="682"/>
      <c r="DQ64" s="445"/>
      <c r="DR64" s="457"/>
      <c r="DS64" s="457"/>
      <c r="DT64" s="457"/>
      <c r="DU64" s="682"/>
      <c r="DV64" s="401"/>
      <c r="DW64" s="421"/>
      <c r="DX64" s="421"/>
      <c r="DY64" s="421"/>
      <c r="DZ64" s="718"/>
      <c r="EA64" s="366"/>
    </row>
    <row r="65" spans="1:131" ht="26.25" customHeight="1">
      <c r="A65" s="379" t="s">
        <v>256</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8"/>
      <c r="BF65" s="378"/>
      <c r="BG65" s="378"/>
      <c r="BH65" s="378"/>
      <c r="BI65" s="378"/>
      <c r="BJ65" s="378"/>
      <c r="BK65" s="378"/>
      <c r="BL65" s="378"/>
      <c r="BM65" s="378"/>
      <c r="BN65" s="378"/>
      <c r="BO65" s="378"/>
      <c r="BP65" s="378"/>
      <c r="BQ65" s="374">
        <v>59</v>
      </c>
      <c r="BR65" s="638"/>
      <c r="BS65" s="401"/>
      <c r="BT65" s="421"/>
      <c r="BU65" s="421"/>
      <c r="BV65" s="421"/>
      <c r="BW65" s="421"/>
      <c r="BX65" s="421"/>
      <c r="BY65" s="421"/>
      <c r="BZ65" s="421"/>
      <c r="CA65" s="421"/>
      <c r="CB65" s="421"/>
      <c r="CC65" s="421"/>
      <c r="CD65" s="421"/>
      <c r="CE65" s="421"/>
      <c r="CF65" s="421"/>
      <c r="CG65" s="433"/>
      <c r="CH65" s="445"/>
      <c r="CI65" s="457"/>
      <c r="CJ65" s="457"/>
      <c r="CK65" s="457"/>
      <c r="CL65" s="682"/>
      <c r="CM65" s="445"/>
      <c r="CN65" s="457"/>
      <c r="CO65" s="457"/>
      <c r="CP65" s="457"/>
      <c r="CQ65" s="682"/>
      <c r="CR65" s="445"/>
      <c r="CS65" s="457"/>
      <c r="CT65" s="457"/>
      <c r="CU65" s="457"/>
      <c r="CV65" s="682"/>
      <c r="CW65" s="445"/>
      <c r="CX65" s="457"/>
      <c r="CY65" s="457"/>
      <c r="CZ65" s="457"/>
      <c r="DA65" s="682"/>
      <c r="DB65" s="445"/>
      <c r="DC65" s="457"/>
      <c r="DD65" s="457"/>
      <c r="DE65" s="457"/>
      <c r="DF65" s="682"/>
      <c r="DG65" s="445"/>
      <c r="DH65" s="457"/>
      <c r="DI65" s="457"/>
      <c r="DJ65" s="457"/>
      <c r="DK65" s="682"/>
      <c r="DL65" s="445"/>
      <c r="DM65" s="457"/>
      <c r="DN65" s="457"/>
      <c r="DO65" s="457"/>
      <c r="DP65" s="682"/>
      <c r="DQ65" s="445"/>
      <c r="DR65" s="457"/>
      <c r="DS65" s="457"/>
      <c r="DT65" s="457"/>
      <c r="DU65" s="682"/>
      <c r="DV65" s="401"/>
      <c r="DW65" s="421"/>
      <c r="DX65" s="421"/>
      <c r="DY65" s="421"/>
      <c r="DZ65" s="718"/>
      <c r="EA65" s="366"/>
    </row>
    <row r="66" spans="1:131" ht="26.25" customHeight="1">
      <c r="A66" s="371" t="s">
        <v>406</v>
      </c>
      <c r="B66" s="398"/>
      <c r="C66" s="398"/>
      <c r="D66" s="398"/>
      <c r="E66" s="398"/>
      <c r="F66" s="398"/>
      <c r="G66" s="398"/>
      <c r="H66" s="398"/>
      <c r="I66" s="398"/>
      <c r="J66" s="398"/>
      <c r="K66" s="398"/>
      <c r="L66" s="398"/>
      <c r="M66" s="398"/>
      <c r="N66" s="398"/>
      <c r="O66" s="398"/>
      <c r="P66" s="430"/>
      <c r="Q66" s="436" t="s">
        <v>450</v>
      </c>
      <c r="R66" s="448"/>
      <c r="S66" s="448"/>
      <c r="T66" s="448"/>
      <c r="U66" s="459"/>
      <c r="V66" s="436" t="s">
        <v>451</v>
      </c>
      <c r="W66" s="448"/>
      <c r="X66" s="448"/>
      <c r="Y66" s="448"/>
      <c r="Z66" s="459"/>
      <c r="AA66" s="436" t="s">
        <v>452</v>
      </c>
      <c r="AB66" s="448"/>
      <c r="AC66" s="448"/>
      <c r="AD66" s="448"/>
      <c r="AE66" s="459"/>
      <c r="AF66" s="513" t="s">
        <v>241</v>
      </c>
      <c r="AG66" s="521"/>
      <c r="AH66" s="521"/>
      <c r="AI66" s="521"/>
      <c r="AJ66" s="531"/>
      <c r="AK66" s="436" t="s">
        <v>384</v>
      </c>
      <c r="AL66" s="398"/>
      <c r="AM66" s="398"/>
      <c r="AN66" s="398"/>
      <c r="AO66" s="430"/>
      <c r="AP66" s="436" t="s">
        <v>357</v>
      </c>
      <c r="AQ66" s="448"/>
      <c r="AR66" s="448"/>
      <c r="AS66" s="448"/>
      <c r="AT66" s="459"/>
      <c r="AU66" s="436" t="s">
        <v>461</v>
      </c>
      <c r="AV66" s="448"/>
      <c r="AW66" s="448"/>
      <c r="AX66" s="448"/>
      <c r="AY66" s="459"/>
      <c r="AZ66" s="436" t="s">
        <v>443</v>
      </c>
      <c r="BA66" s="448"/>
      <c r="BB66" s="448"/>
      <c r="BC66" s="448"/>
      <c r="BD66" s="523"/>
      <c r="BE66" s="378"/>
      <c r="BF66" s="378"/>
      <c r="BG66" s="378"/>
      <c r="BH66" s="378"/>
      <c r="BI66" s="378"/>
      <c r="BJ66" s="378"/>
      <c r="BK66" s="378"/>
      <c r="BL66" s="378"/>
      <c r="BM66" s="378"/>
      <c r="BN66" s="378"/>
      <c r="BO66" s="378"/>
      <c r="BP66" s="378"/>
      <c r="BQ66" s="374">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6"/>
    </row>
    <row r="67" spans="1:131" ht="26.25" customHeight="1">
      <c r="A67" s="372"/>
      <c r="B67" s="399"/>
      <c r="C67" s="399"/>
      <c r="D67" s="399"/>
      <c r="E67" s="399"/>
      <c r="F67" s="399"/>
      <c r="G67" s="399"/>
      <c r="H67" s="399"/>
      <c r="I67" s="399"/>
      <c r="J67" s="399"/>
      <c r="K67" s="399"/>
      <c r="L67" s="399"/>
      <c r="M67" s="399"/>
      <c r="N67" s="399"/>
      <c r="O67" s="399"/>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9"/>
      <c r="AM67" s="399"/>
      <c r="AN67" s="399"/>
      <c r="AO67" s="431"/>
      <c r="AP67" s="437"/>
      <c r="AQ67" s="449"/>
      <c r="AR67" s="449"/>
      <c r="AS67" s="449"/>
      <c r="AT67" s="460"/>
      <c r="AU67" s="437"/>
      <c r="AV67" s="449"/>
      <c r="AW67" s="449"/>
      <c r="AX67" s="449"/>
      <c r="AY67" s="460"/>
      <c r="AZ67" s="437"/>
      <c r="BA67" s="449"/>
      <c r="BB67" s="449"/>
      <c r="BC67" s="449"/>
      <c r="BD67" s="524"/>
      <c r="BE67" s="378"/>
      <c r="BF67" s="378"/>
      <c r="BG67" s="378"/>
      <c r="BH67" s="378"/>
      <c r="BI67" s="378"/>
      <c r="BJ67" s="378"/>
      <c r="BK67" s="378"/>
      <c r="BL67" s="378"/>
      <c r="BM67" s="378"/>
      <c r="BN67" s="378"/>
      <c r="BO67" s="378"/>
      <c r="BP67" s="378"/>
      <c r="BQ67" s="374">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6"/>
    </row>
    <row r="68" spans="1:131" ht="26.25" customHeight="1">
      <c r="A68" s="373">
        <v>1</v>
      </c>
      <c r="B68" s="400" t="s">
        <v>531</v>
      </c>
      <c r="C68" s="420"/>
      <c r="D68" s="420"/>
      <c r="E68" s="420"/>
      <c r="F68" s="420"/>
      <c r="G68" s="420"/>
      <c r="H68" s="420"/>
      <c r="I68" s="420"/>
      <c r="J68" s="420"/>
      <c r="K68" s="420"/>
      <c r="L68" s="420"/>
      <c r="M68" s="420"/>
      <c r="N68" s="420"/>
      <c r="O68" s="420"/>
      <c r="P68" s="432"/>
      <c r="Q68" s="438">
        <v>29</v>
      </c>
      <c r="R68" s="450"/>
      <c r="S68" s="450"/>
      <c r="T68" s="450"/>
      <c r="U68" s="450"/>
      <c r="V68" s="450">
        <v>25</v>
      </c>
      <c r="W68" s="450"/>
      <c r="X68" s="450"/>
      <c r="Y68" s="450"/>
      <c r="Z68" s="450"/>
      <c r="AA68" s="450">
        <v>5</v>
      </c>
      <c r="AB68" s="450"/>
      <c r="AC68" s="450"/>
      <c r="AD68" s="450"/>
      <c r="AE68" s="450"/>
      <c r="AF68" s="450">
        <v>5</v>
      </c>
      <c r="AG68" s="450"/>
      <c r="AH68" s="450"/>
      <c r="AI68" s="450"/>
      <c r="AJ68" s="450"/>
      <c r="AK68" s="450">
        <v>20</v>
      </c>
      <c r="AL68" s="450"/>
      <c r="AM68" s="450"/>
      <c r="AN68" s="450"/>
      <c r="AO68" s="450"/>
      <c r="AP68" s="454" t="s">
        <v>199</v>
      </c>
      <c r="AQ68" s="454"/>
      <c r="AR68" s="454"/>
      <c r="AS68" s="454"/>
      <c r="AT68" s="454"/>
      <c r="AU68" s="454" t="s">
        <v>199</v>
      </c>
      <c r="AV68" s="454"/>
      <c r="AW68" s="454"/>
      <c r="AX68" s="454"/>
      <c r="AY68" s="454"/>
      <c r="AZ68" s="565"/>
      <c r="BA68" s="565"/>
      <c r="BB68" s="565"/>
      <c r="BC68" s="565"/>
      <c r="BD68" s="588"/>
      <c r="BE68" s="378"/>
      <c r="BF68" s="378"/>
      <c r="BG68" s="378"/>
      <c r="BH68" s="378"/>
      <c r="BI68" s="378"/>
      <c r="BJ68" s="378"/>
      <c r="BK68" s="378"/>
      <c r="BL68" s="378"/>
      <c r="BM68" s="378"/>
      <c r="BN68" s="378"/>
      <c r="BO68" s="378"/>
      <c r="BP68" s="378"/>
      <c r="BQ68" s="374">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6"/>
    </row>
    <row r="69" spans="1:131" ht="26.25" customHeight="1">
      <c r="A69" s="374">
        <v>2</v>
      </c>
      <c r="B69" s="401" t="s">
        <v>484</v>
      </c>
      <c r="C69" s="421"/>
      <c r="D69" s="421"/>
      <c r="E69" s="421"/>
      <c r="F69" s="421"/>
      <c r="G69" s="421"/>
      <c r="H69" s="421"/>
      <c r="I69" s="421"/>
      <c r="J69" s="421"/>
      <c r="K69" s="421"/>
      <c r="L69" s="421"/>
      <c r="M69" s="421"/>
      <c r="N69" s="421"/>
      <c r="O69" s="421"/>
      <c r="P69" s="433"/>
      <c r="Q69" s="439">
        <v>27</v>
      </c>
      <c r="R69" s="451"/>
      <c r="S69" s="451"/>
      <c r="T69" s="451"/>
      <c r="U69" s="451"/>
      <c r="V69" s="451">
        <v>22</v>
      </c>
      <c r="W69" s="451"/>
      <c r="X69" s="451"/>
      <c r="Y69" s="451"/>
      <c r="Z69" s="451"/>
      <c r="AA69" s="451">
        <v>4</v>
      </c>
      <c r="AB69" s="451"/>
      <c r="AC69" s="451"/>
      <c r="AD69" s="451"/>
      <c r="AE69" s="451"/>
      <c r="AF69" s="451">
        <v>4</v>
      </c>
      <c r="AG69" s="451"/>
      <c r="AH69" s="451"/>
      <c r="AI69" s="451"/>
      <c r="AJ69" s="451"/>
      <c r="AK69" s="451">
        <v>20</v>
      </c>
      <c r="AL69" s="451"/>
      <c r="AM69" s="451"/>
      <c r="AN69" s="451"/>
      <c r="AO69" s="451"/>
      <c r="AP69" s="451" t="s">
        <v>199</v>
      </c>
      <c r="AQ69" s="451"/>
      <c r="AR69" s="451"/>
      <c r="AS69" s="451"/>
      <c r="AT69" s="451"/>
      <c r="AU69" s="451" t="s">
        <v>199</v>
      </c>
      <c r="AV69" s="451"/>
      <c r="AW69" s="451"/>
      <c r="AX69" s="451"/>
      <c r="AY69" s="451"/>
      <c r="AZ69" s="566"/>
      <c r="BA69" s="566"/>
      <c r="BB69" s="566"/>
      <c r="BC69" s="566"/>
      <c r="BD69" s="589"/>
      <c r="BE69" s="378"/>
      <c r="BF69" s="378"/>
      <c r="BG69" s="378"/>
      <c r="BH69" s="378"/>
      <c r="BI69" s="378"/>
      <c r="BJ69" s="378"/>
      <c r="BK69" s="378"/>
      <c r="BL69" s="378"/>
      <c r="BM69" s="378"/>
      <c r="BN69" s="378"/>
      <c r="BO69" s="378"/>
      <c r="BP69" s="378"/>
      <c r="BQ69" s="374">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6"/>
    </row>
    <row r="70" spans="1:131" ht="26.25" customHeight="1">
      <c r="A70" s="374">
        <v>3</v>
      </c>
      <c r="B70" s="401" t="s">
        <v>527</v>
      </c>
      <c r="C70" s="421"/>
      <c r="D70" s="421"/>
      <c r="E70" s="421"/>
      <c r="F70" s="421"/>
      <c r="G70" s="421"/>
      <c r="H70" s="421"/>
      <c r="I70" s="421"/>
      <c r="J70" s="421"/>
      <c r="K70" s="421"/>
      <c r="L70" s="421"/>
      <c r="M70" s="421"/>
      <c r="N70" s="421"/>
      <c r="O70" s="421"/>
      <c r="P70" s="433"/>
      <c r="Q70" s="439">
        <v>149</v>
      </c>
      <c r="R70" s="451"/>
      <c r="S70" s="451"/>
      <c r="T70" s="451"/>
      <c r="U70" s="451"/>
      <c r="V70" s="451">
        <v>143</v>
      </c>
      <c r="W70" s="451"/>
      <c r="X70" s="451"/>
      <c r="Y70" s="451"/>
      <c r="Z70" s="451"/>
      <c r="AA70" s="451">
        <v>5</v>
      </c>
      <c r="AB70" s="451"/>
      <c r="AC70" s="451"/>
      <c r="AD70" s="451"/>
      <c r="AE70" s="451"/>
      <c r="AF70" s="451">
        <v>5</v>
      </c>
      <c r="AG70" s="451"/>
      <c r="AH70" s="451"/>
      <c r="AI70" s="451"/>
      <c r="AJ70" s="451"/>
      <c r="AK70" s="451">
        <v>43</v>
      </c>
      <c r="AL70" s="451"/>
      <c r="AM70" s="451"/>
      <c r="AN70" s="451"/>
      <c r="AO70" s="451"/>
      <c r="AP70" s="451" t="s">
        <v>199</v>
      </c>
      <c r="AQ70" s="451"/>
      <c r="AR70" s="451"/>
      <c r="AS70" s="451"/>
      <c r="AT70" s="451"/>
      <c r="AU70" s="451" t="s">
        <v>199</v>
      </c>
      <c r="AV70" s="451"/>
      <c r="AW70" s="451"/>
      <c r="AX70" s="451"/>
      <c r="AY70" s="451"/>
      <c r="AZ70" s="566"/>
      <c r="BA70" s="566"/>
      <c r="BB70" s="566"/>
      <c r="BC70" s="566"/>
      <c r="BD70" s="589"/>
      <c r="BE70" s="378"/>
      <c r="BF70" s="378"/>
      <c r="BG70" s="378"/>
      <c r="BH70" s="378"/>
      <c r="BI70" s="378"/>
      <c r="BJ70" s="378"/>
      <c r="BK70" s="378"/>
      <c r="BL70" s="378"/>
      <c r="BM70" s="378"/>
      <c r="BN70" s="378"/>
      <c r="BO70" s="378"/>
      <c r="BP70" s="378"/>
      <c r="BQ70" s="374">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6"/>
    </row>
    <row r="71" spans="1:131" ht="26.25" customHeight="1">
      <c r="A71" s="374">
        <v>4</v>
      </c>
      <c r="B71" s="401" t="s">
        <v>533</v>
      </c>
      <c r="C71" s="421"/>
      <c r="D71" s="421"/>
      <c r="E71" s="421"/>
      <c r="F71" s="421"/>
      <c r="G71" s="421"/>
      <c r="H71" s="421"/>
      <c r="I71" s="421"/>
      <c r="J71" s="421"/>
      <c r="K71" s="421"/>
      <c r="L71" s="421"/>
      <c r="M71" s="421"/>
      <c r="N71" s="421"/>
      <c r="O71" s="421"/>
      <c r="P71" s="433"/>
      <c r="Q71" s="439">
        <v>1996</v>
      </c>
      <c r="R71" s="451"/>
      <c r="S71" s="451"/>
      <c r="T71" s="451"/>
      <c r="U71" s="451"/>
      <c r="V71" s="451">
        <v>1779</v>
      </c>
      <c r="W71" s="451"/>
      <c r="X71" s="451"/>
      <c r="Y71" s="451"/>
      <c r="Z71" s="451"/>
      <c r="AA71" s="451">
        <v>217</v>
      </c>
      <c r="AB71" s="451"/>
      <c r="AC71" s="451"/>
      <c r="AD71" s="451"/>
      <c r="AE71" s="451"/>
      <c r="AF71" s="451">
        <v>217</v>
      </c>
      <c r="AG71" s="451"/>
      <c r="AH71" s="451"/>
      <c r="AI71" s="451"/>
      <c r="AJ71" s="451"/>
      <c r="AK71" s="451">
        <v>58</v>
      </c>
      <c r="AL71" s="451"/>
      <c r="AM71" s="451"/>
      <c r="AN71" s="451"/>
      <c r="AO71" s="451"/>
      <c r="AP71" s="451" t="s">
        <v>199</v>
      </c>
      <c r="AQ71" s="451"/>
      <c r="AR71" s="451"/>
      <c r="AS71" s="451"/>
      <c r="AT71" s="451"/>
      <c r="AU71" s="451" t="s">
        <v>199</v>
      </c>
      <c r="AV71" s="451"/>
      <c r="AW71" s="451"/>
      <c r="AX71" s="451"/>
      <c r="AY71" s="451"/>
      <c r="AZ71" s="566"/>
      <c r="BA71" s="566"/>
      <c r="BB71" s="566"/>
      <c r="BC71" s="566"/>
      <c r="BD71" s="589"/>
      <c r="BE71" s="378"/>
      <c r="BF71" s="378"/>
      <c r="BG71" s="378"/>
      <c r="BH71" s="378"/>
      <c r="BI71" s="378"/>
      <c r="BJ71" s="378"/>
      <c r="BK71" s="378"/>
      <c r="BL71" s="378"/>
      <c r="BM71" s="378"/>
      <c r="BN71" s="378"/>
      <c r="BO71" s="378"/>
      <c r="BP71" s="378"/>
      <c r="BQ71" s="374">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6"/>
    </row>
    <row r="72" spans="1:131" ht="26.25" customHeight="1">
      <c r="A72" s="374">
        <v>5</v>
      </c>
      <c r="B72" s="401" t="s">
        <v>308</v>
      </c>
      <c r="C72" s="421"/>
      <c r="D72" s="421"/>
      <c r="E72" s="421"/>
      <c r="F72" s="421"/>
      <c r="G72" s="421"/>
      <c r="H72" s="421"/>
      <c r="I72" s="421"/>
      <c r="J72" s="421"/>
      <c r="K72" s="421"/>
      <c r="L72" s="421"/>
      <c r="M72" s="421"/>
      <c r="N72" s="421"/>
      <c r="O72" s="421"/>
      <c r="P72" s="433"/>
      <c r="Q72" s="439">
        <v>45</v>
      </c>
      <c r="R72" s="451"/>
      <c r="S72" s="451"/>
      <c r="T72" s="451"/>
      <c r="U72" s="451"/>
      <c r="V72" s="451">
        <v>40</v>
      </c>
      <c r="W72" s="451"/>
      <c r="X72" s="451"/>
      <c r="Y72" s="451"/>
      <c r="Z72" s="451"/>
      <c r="AA72" s="451">
        <v>5</v>
      </c>
      <c r="AB72" s="451"/>
      <c r="AC72" s="451"/>
      <c r="AD72" s="451"/>
      <c r="AE72" s="451"/>
      <c r="AF72" s="451">
        <v>5</v>
      </c>
      <c r="AG72" s="451"/>
      <c r="AH72" s="451"/>
      <c r="AI72" s="451"/>
      <c r="AJ72" s="451"/>
      <c r="AK72" s="451">
        <v>28</v>
      </c>
      <c r="AL72" s="451"/>
      <c r="AM72" s="451"/>
      <c r="AN72" s="451"/>
      <c r="AO72" s="451"/>
      <c r="AP72" s="451" t="s">
        <v>199</v>
      </c>
      <c r="AQ72" s="451"/>
      <c r="AR72" s="451"/>
      <c r="AS72" s="451"/>
      <c r="AT72" s="451"/>
      <c r="AU72" s="451" t="s">
        <v>199</v>
      </c>
      <c r="AV72" s="451"/>
      <c r="AW72" s="451"/>
      <c r="AX72" s="451"/>
      <c r="AY72" s="451"/>
      <c r="AZ72" s="566"/>
      <c r="BA72" s="566"/>
      <c r="BB72" s="566"/>
      <c r="BC72" s="566"/>
      <c r="BD72" s="589"/>
      <c r="BE72" s="378"/>
      <c r="BF72" s="378"/>
      <c r="BG72" s="378"/>
      <c r="BH72" s="378"/>
      <c r="BI72" s="378"/>
      <c r="BJ72" s="378"/>
      <c r="BK72" s="378"/>
      <c r="BL72" s="378"/>
      <c r="BM72" s="378"/>
      <c r="BN72" s="378"/>
      <c r="BO72" s="378"/>
      <c r="BP72" s="378"/>
      <c r="BQ72" s="374">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6"/>
    </row>
    <row r="73" spans="1:131" ht="26.25" customHeight="1">
      <c r="A73" s="374">
        <v>6</v>
      </c>
      <c r="B73" s="401" t="s">
        <v>532</v>
      </c>
      <c r="C73" s="421"/>
      <c r="D73" s="421"/>
      <c r="E73" s="421"/>
      <c r="F73" s="421"/>
      <c r="G73" s="421"/>
      <c r="H73" s="421"/>
      <c r="I73" s="421"/>
      <c r="J73" s="421"/>
      <c r="K73" s="421"/>
      <c r="L73" s="421"/>
      <c r="M73" s="421"/>
      <c r="N73" s="421"/>
      <c r="O73" s="421"/>
      <c r="P73" s="433"/>
      <c r="Q73" s="439">
        <v>22</v>
      </c>
      <c r="R73" s="451"/>
      <c r="S73" s="451"/>
      <c r="T73" s="451"/>
      <c r="U73" s="451"/>
      <c r="V73" s="451">
        <v>18</v>
      </c>
      <c r="W73" s="451"/>
      <c r="X73" s="451"/>
      <c r="Y73" s="451"/>
      <c r="Z73" s="451"/>
      <c r="AA73" s="451">
        <v>3</v>
      </c>
      <c r="AB73" s="451"/>
      <c r="AC73" s="451"/>
      <c r="AD73" s="451"/>
      <c r="AE73" s="451"/>
      <c r="AF73" s="451">
        <v>3</v>
      </c>
      <c r="AG73" s="451"/>
      <c r="AH73" s="451"/>
      <c r="AI73" s="451"/>
      <c r="AJ73" s="451"/>
      <c r="AK73" s="451" t="s">
        <v>199</v>
      </c>
      <c r="AL73" s="451"/>
      <c r="AM73" s="451"/>
      <c r="AN73" s="451"/>
      <c r="AO73" s="451"/>
      <c r="AP73" s="451" t="s">
        <v>199</v>
      </c>
      <c r="AQ73" s="451"/>
      <c r="AR73" s="451"/>
      <c r="AS73" s="451"/>
      <c r="AT73" s="451"/>
      <c r="AU73" s="451" t="s">
        <v>199</v>
      </c>
      <c r="AV73" s="451"/>
      <c r="AW73" s="451"/>
      <c r="AX73" s="451"/>
      <c r="AY73" s="451"/>
      <c r="AZ73" s="566"/>
      <c r="BA73" s="566"/>
      <c r="BB73" s="566"/>
      <c r="BC73" s="566"/>
      <c r="BD73" s="589"/>
      <c r="BE73" s="378"/>
      <c r="BF73" s="378"/>
      <c r="BG73" s="378"/>
      <c r="BH73" s="378"/>
      <c r="BI73" s="378"/>
      <c r="BJ73" s="378"/>
      <c r="BK73" s="378"/>
      <c r="BL73" s="378"/>
      <c r="BM73" s="378"/>
      <c r="BN73" s="378"/>
      <c r="BO73" s="378"/>
      <c r="BP73" s="378"/>
      <c r="BQ73" s="374">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6"/>
    </row>
    <row r="74" spans="1:131" ht="26.25" customHeight="1">
      <c r="A74" s="374">
        <v>7</v>
      </c>
      <c r="B74" s="401" t="s">
        <v>534</v>
      </c>
      <c r="C74" s="421"/>
      <c r="D74" s="421"/>
      <c r="E74" s="421"/>
      <c r="F74" s="421"/>
      <c r="G74" s="421"/>
      <c r="H74" s="421"/>
      <c r="I74" s="421"/>
      <c r="J74" s="421"/>
      <c r="K74" s="421"/>
      <c r="L74" s="421"/>
      <c r="M74" s="421"/>
      <c r="N74" s="421"/>
      <c r="O74" s="421"/>
      <c r="P74" s="433"/>
      <c r="Q74" s="439">
        <v>624</v>
      </c>
      <c r="R74" s="451"/>
      <c r="S74" s="451"/>
      <c r="T74" s="451"/>
      <c r="U74" s="451"/>
      <c r="V74" s="451">
        <v>610</v>
      </c>
      <c r="W74" s="451"/>
      <c r="X74" s="451"/>
      <c r="Y74" s="451"/>
      <c r="Z74" s="451"/>
      <c r="AA74" s="451">
        <v>15</v>
      </c>
      <c r="AB74" s="451"/>
      <c r="AC74" s="451"/>
      <c r="AD74" s="451"/>
      <c r="AE74" s="451"/>
      <c r="AF74" s="451">
        <v>15</v>
      </c>
      <c r="AG74" s="451"/>
      <c r="AH74" s="451"/>
      <c r="AI74" s="451"/>
      <c r="AJ74" s="451"/>
      <c r="AK74" s="451">
        <v>24</v>
      </c>
      <c r="AL74" s="451"/>
      <c r="AM74" s="451"/>
      <c r="AN74" s="451"/>
      <c r="AO74" s="451"/>
      <c r="AP74" s="451">
        <v>45</v>
      </c>
      <c r="AQ74" s="451"/>
      <c r="AR74" s="451"/>
      <c r="AS74" s="451"/>
      <c r="AT74" s="451"/>
      <c r="AU74" s="451">
        <v>3</v>
      </c>
      <c r="AV74" s="451"/>
      <c r="AW74" s="451"/>
      <c r="AX74" s="451"/>
      <c r="AY74" s="451"/>
      <c r="AZ74" s="566"/>
      <c r="BA74" s="566"/>
      <c r="BB74" s="566"/>
      <c r="BC74" s="566"/>
      <c r="BD74" s="589"/>
      <c r="BE74" s="378"/>
      <c r="BF74" s="378"/>
      <c r="BG74" s="378"/>
      <c r="BH74" s="378"/>
      <c r="BI74" s="378"/>
      <c r="BJ74" s="378"/>
      <c r="BK74" s="378"/>
      <c r="BL74" s="378"/>
      <c r="BM74" s="378"/>
      <c r="BN74" s="378"/>
      <c r="BO74" s="378"/>
      <c r="BP74" s="378"/>
      <c r="BQ74" s="374">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6"/>
    </row>
    <row r="75" spans="1:131" ht="26.25" customHeight="1">
      <c r="A75" s="374">
        <v>8</v>
      </c>
      <c r="B75" s="401" t="s">
        <v>535</v>
      </c>
      <c r="C75" s="421"/>
      <c r="D75" s="421"/>
      <c r="E75" s="421"/>
      <c r="F75" s="421"/>
      <c r="G75" s="421"/>
      <c r="H75" s="421"/>
      <c r="I75" s="421"/>
      <c r="J75" s="421"/>
      <c r="K75" s="421"/>
      <c r="L75" s="421"/>
      <c r="M75" s="421"/>
      <c r="N75" s="421"/>
      <c r="O75" s="421"/>
      <c r="P75" s="433"/>
      <c r="Q75" s="445">
        <v>112</v>
      </c>
      <c r="R75" s="457"/>
      <c r="S75" s="457"/>
      <c r="T75" s="457"/>
      <c r="U75" s="461"/>
      <c r="V75" s="462">
        <v>107</v>
      </c>
      <c r="W75" s="457"/>
      <c r="X75" s="457"/>
      <c r="Y75" s="457"/>
      <c r="Z75" s="461"/>
      <c r="AA75" s="462">
        <v>5</v>
      </c>
      <c r="AB75" s="457"/>
      <c r="AC75" s="457"/>
      <c r="AD75" s="457"/>
      <c r="AE75" s="461"/>
      <c r="AF75" s="462">
        <v>5</v>
      </c>
      <c r="AG75" s="457"/>
      <c r="AH75" s="457"/>
      <c r="AI75" s="457"/>
      <c r="AJ75" s="461"/>
      <c r="AK75" s="462">
        <v>6</v>
      </c>
      <c r="AL75" s="457"/>
      <c r="AM75" s="457"/>
      <c r="AN75" s="457"/>
      <c r="AO75" s="461"/>
      <c r="AP75" s="451" t="s">
        <v>199</v>
      </c>
      <c r="AQ75" s="451"/>
      <c r="AR75" s="451"/>
      <c r="AS75" s="451"/>
      <c r="AT75" s="451"/>
      <c r="AU75" s="451" t="s">
        <v>199</v>
      </c>
      <c r="AV75" s="451"/>
      <c r="AW75" s="451"/>
      <c r="AX75" s="451"/>
      <c r="AY75" s="451"/>
      <c r="AZ75" s="566"/>
      <c r="BA75" s="566"/>
      <c r="BB75" s="566"/>
      <c r="BC75" s="566"/>
      <c r="BD75" s="589"/>
      <c r="BE75" s="378"/>
      <c r="BF75" s="378"/>
      <c r="BG75" s="378"/>
      <c r="BH75" s="378"/>
      <c r="BI75" s="378"/>
      <c r="BJ75" s="378"/>
      <c r="BK75" s="378"/>
      <c r="BL75" s="378"/>
      <c r="BM75" s="378"/>
      <c r="BN75" s="378"/>
      <c r="BO75" s="378"/>
      <c r="BP75" s="378"/>
      <c r="BQ75" s="374">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6"/>
    </row>
    <row r="76" spans="1:131" ht="26.25" customHeight="1">
      <c r="A76" s="374">
        <v>9</v>
      </c>
      <c r="B76" s="401" t="s">
        <v>536</v>
      </c>
      <c r="C76" s="421"/>
      <c r="D76" s="421"/>
      <c r="E76" s="421"/>
      <c r="F76" s="421"/>
      <c r="G76" s="421"/>
      <c r="H76" s="421"/>
      <c r="I76" s="421"/>
      <c r="J76" s="421"/>
      <c r="K76" s="421"/>
      <c r="L76" s="421"/>
      <c r="M76" s="421"/>
      <c r="N76" s="421"/>
      <c r="O76" s="421"/>
      <c r="P76" s="433"/>
      <c r="Q76" s="445">
        <v>165450</v>
      </c>
      <c r="R76" s="457"/>
      <c r="S76" s="457"/>
      <c r="T76" s="457"/>
      <c r="U76" s="461"/>
      <c r="V76" s="462">
        <v>160836</v>
      </c>
      <c r="W76" s="457"/>
      <c r="X76" s="457"/>
      <c r="Y76" s="457"/>
      <c r="Z76" s="461"/>
      <c r="AA76" s="462">
        <v>4614</v>
      </c>
      <c r="AB76" s="457"/>
      <c r="AC76" s="457"/>
      <c r="AD76" s="457"/>
      <c r="AE76" s="461"/>
      <c r="AF76" s="462">
        <v>4614</v>
      </c>
      <c r="AG76" s="457"/>
      <c r="AH76" s="457"/>
      <c r="AI76" s="457"/>
      <c r="AJ76" s="461"/>
      <c r="AK76" s="462">
        <v>1067</v>
      </c>
      <c r="AL76" s="457"/>
      <c r="AM76" s="457"/>
      <c r="AN76" s="457"/>
      <c r="AO76" s="461"/>
      <c r="AP76" s="451" t="s">
        <v>199</v>
      </c>
      <c r="AQ76" s="451"/>
      <c r="AR76" s="451"/>
      <c r="AS76" s="451"/>
      <c r="AT76" s="451"/>
      <c r="AU76" s="451" t="s">
        <v>199</v>
      </c>
      <c r="AV76" s="451"/>
      <c r="AW76" s="451"/>
      <c r="AX76" s="451"/>
      <c r="AY76" s="451"/>
      <c r="AZ76" s="566"/>
      <c r="BA76" s="566"/>
      <c r="BB76" s="566"/>
      <c r="BC76" s="566"/>
      <c r="BD76" s="589"/>
      <c r="BE76" s="378"/>
      <c r="BF76" s="378"/>
      <c r="BG76" s="378"/>
      <c r="BH76" s="378"/>
      <c r="BI76" s="378"/>
      <c r="BJ76" s="378"/>
      <c r="BK76" s="378"/>
      <c r="BL76" s="378"/>
      <c r="BM76" s="378"/>
      <c r="BN76" s="378"/>
      <c r="BO76" s="378"/>
      <c r="BP76" s="378"/>
      <c r="BQ76" s="374">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6"/>
    </row>
    <row r="77" spans="1:131" ht="26.25" customHeight="1">
      <c r="A77" s="374">
        <v>10</v>
      </c>
      <c r="B77" s="401"/>
      <c r="C77" s="421"/>
      <c r="D77" s="421"/>
      <c r="E77" s="421"/>
      <c r="F77" s="421"/>
      <c r="G77" s="421"/>
      <c r="H77" s="421"/>
      <c r="I77" s="421"/>
      <c r="J77" s="421"/>
      <c r="K77" s="421"/>
      <c r="L77" s="421"/>
      <c r="M77" s="421"/>
      <c r="N77" s="421"/>
      <c r="O77" s="421"/>
      <c r="P77" s="433"/>
      <c r="Q77" s="445"/>
      <c r="R77" s="457"/>
      <c r="S77" s="457"/>
      <c r="T77" s="457"/>
      <c r="U77" s="461"/>
      <c r="V77" s="462"/>
      <c r="W77" s="457"/>
      <c r="X77" s="457"/>
      <c r="Y77" s="457"/>
      <c r="Z77" s="461"/>
      <c r="AA77" s="462"/>
      <c r="AB77" s="457"/>
      <c r="AC77" s="457"/>
      <c r="AD77" s="457"/>
      <c r="AE77" s="461"/>
      <c r="AF77" s="462"/>
      <c r="AG77" s="457"/>
      <c r="AH77" s="457"/>
      <c r="AI77" s="457"/>
      <c r="AJ77" s="461"/>
      <c r="AK77" s="462"/>
      <c r="AL77" s="457"/>
      <c r="AM77" s="457"/>
      <c r="AN77" s="457"/>
      <c r="AO77" s="461"/>
      <c r="AP77" s="462"/>
      <c r="AQ77" s="457"/>
      <c r="AR77" s="457"/>
      <c r="AS77" s="457"/>
      <c r="AT77" s="461"/>
      <c r="AU77" s="462"/>
      <c r="AV77" s="457"/>
      <c r="AW77" s="457"/>
      <c r="AX77" s="457"/>
      <c r="AY77" s="461"/>
      <c r="AZ77" s="566"/>
      <c r="BA77" s="566"/>
      <c r="BB77" s="566"/>
      <c r="BC77" s="566"/>
      <c r="BD77" s="589"/>
      <c r="BE77" s="378"/>
      <c r="BF77" s="378"/>
      <c r="BG77" s="378"/>
      <c r="BH77" s="378"/>
      <c r="BI77" s="378"/>
      <c r="BJ77" s="378"/>
      <c r="BK77" s="378"/>
      <c r="BL77" s="378"/>
      <c r="BM77" s="378"/>
      <c r="BN77" s="378"/>
      <c r="BO77" s="378"/>
      <c r="BP77" s="378"/>
      <c r="BQ77" s="374">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6"/>
    </row>
    <row r="78" spans="1:131" ht="26.25" customHeight="1">
      <c r="A78" s="374">
        <v>11</v>
      </c>
      <c r="B78" s="401"/>
      <c r="C78" s="421"/>
      <c r="D78" s="421"/>
      <c r="E78" s="421"/>
      <c r="F78" s="421"/>
      <c r="G78" s="421"/>
      <c r="H78" s="421"/>
      <c r="I78" s="421"/>
      <c r="J78" s="421"/>
      <c r="K78" s="421"/>
      <c r="L78" s="421"/>
      <c r="M78" s="421"/>
      <c r="N78" s="421"/>
      <c r="O78" s="421"/>
      <c r="P78" s="433"/>
      <c r="Q78" s="439"/>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566"/>
      <c r="BA78" s="566"/>
      <c r="BB78" s="566"/>
      <c r="BC78" s="566"/>
      <c r="BD78" s="589"/>
      <c r="BE78" s="378"/>
      <c r="BF78" s="378"/>
      <c r="BG78" s="378"/>
      <c r="BH78" s="378"/>
      <c r="BI78" s="378"/>
      <c r="BJ78" s="366"/>
      <c r="BK78" s="366"/>
      <c r="BL78" s="366"/>
      <c r="BM78" s="366"/>
      <c r="BN78" s="366"/>
      <c r="BO78" s="378"/>
      <c r="BP78" s="378"/>
      <c r="BQ78" s="374">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6"/>
    </row>
    <row r="79" spans="1:131" ht="26.25" customHeight="1">
      <c r="A79" s="374">
        <v>12</v>
      </c>
      <c r="B79" s="401"/>
      <c r="C79" s="421"/>
      <c r="D79" s="421"/>
      <c r="E79" s="421"/>
      <c r="F79" s="421"/>
      <c r="G79" s="421"/>
      <c r="H79" s="421"/>
      <c r="I79" s="421"/>
      <c r="J79" s="421"/>
      <c r="K79" s="421"/>
      <c r="L79" s="421"/>
      <c r="M79" s="421"/>
      <c r="N79" s="421"/>
      <c r="O79" s="421"/>
      <c r="P79" s="433"/>
      <c r="Q79" s="439"/>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566"/>
      <c r="BA79" s="566"/>
      <c r="BB79" s="566"/>
      <c r="BC79" s="566"/>
      <c r="BD79" s="589"/>
      <c r="BE79" s="378"/>
      <c r="BF79" s="378"/>
      <c r="BG79" s="378"/>
      <c r="BH79" s="378"/>
      <c r="BI79" s="378"/>
      <c r="BJ79" s="366"/>
      <c r="BK79" s="366"/>
      <c r="BL79" s="366"/>
      <c r="BM79" s="366"/>
      <c r="BN79" s="366"/>
      <c r="BO79" s="378"/>
      <c r="BP79" s="378"/>
      <c r="BQ79" s="374">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6"/>
    </row>
    <row r="80" spans="1:131" ht="26.25" customHeight="1">
      <c r="A80" s="374">
        <v>13</v>
      </c>
      <c r="B80" s="401"/>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8"/>
      <c r="BF80" s="378"/>
      <c r="BG80" s="378"/>
      <c r="BH80" s="378"/>
      <c r="BI80" s="378"/>
      <c r="BJ80" s="378"/>
      <c r="BK80" s="378"/>
      <c r="BL80" s="378"/>
      <c r="BM80" s="378"/>
      <c r="BN80" s="378"/>
      <c r="BO80" s="378"/>
      <c r="BP80" s="378"/>
      <c r="BQ80" s="374">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6"/>
    </row>
    <row r="81" spans="1:131" ht="26.25" customHeight="1">
      <c r="A81" s="374">
        <v>14</v>
      </c>
      <c r="B81" s="401"/>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8"/>
      <c r="BF81" s="378"/>
      <c r="BG81" s="378"/>
      <c r="BH81" s="378"/>
      <c r="BI81" s="378"/>
      <c r="BJ81" s="378"/>
      <c r="BK81" s="378"/>
      <c r="BL81" s="378"/>
      <c r="BM81" s="378"/>
      <c r="BN81" s="378"/>
      <c r="BO81" s="378"/>
      <c r="BP81" s="378"/>
      <c r="BQ81" s="374">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6"/>
    </row>
    <row r="82" spans="1:131" ht="26.25" customHeight="1">
      <c r="A82" s="374">
        <v>15</v>
      </c>
      <c r="B82" s="401"/>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8"/>
      <c r="BF82" s="378"/>
      <c r="BG82" s="378"/>
      <c r="BH82" s="378"/>
      <c r="BI82" s="378"/>
      <c r="BJ82" s="378"/>
      <c r="BK82" s="378"/>
      <c r="BL82" s="378"/>
      <c r="BM82" s="378"/>
      <c r="BN82" s="378"/>
      <c r="BO82" s="378"/>
      <c r="BP82" s="378"/>
      <c r="BQ82" s="374">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6"/>
    </row>
    <row r="83" spans="1:131" ht="26.25" customHeight="1">
      <c r="A83" s="374">
        <v>16</v>
      </c>
      <c r="B83" s="401"/>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8"/>
      <c r="BF83" s="378"/>
      <c r="BG83" s="378"/>
      <c r="BH83" s="378"/>
      <c r="BI83" s="378"/>
      <c r="BJ83" s="378"/>
      <c r="BK83" s="378"/>
      <c r="BL83" s="378"/>
      <c r="BM83" s="378"/>
      <c r="BN83" s="378"/>
      <c r="BO83" s="378"/>
      <c r="BP83" s="378"/>
      <c r="BQ83" s="374">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6"/>
    </row>
    <row r="84" spans="1:131" ht="26.25" customHeight="1">
      <c r="A84" s="374">
        <v>17</v>
      </c>
      <c r="B84" s="401"/>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8"/>
      <c r="BF84" s="378"/>
      <c r="BG84" s="378"/>
      <c r="BH84" s="378"/>
      <c r="BI84" s="378"/>
      <c r="BJ84" s="378"/>
      <c r="BK84" s="378"/>
      <c r="BL84" s="378"/>
      <c r="BM84" s="378"/>
      <c r="BN84" s="378"/>
      <c r="BO84" s="378"/>
      <c r="BP84" s="378"/>
      <c r="BQ84" s="374">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6"/>
    </row>
    <row r="85" spans="1:131" ht="26.25" customHeight="1">
      <c r="A85" s="374">
        <v>18</v>
      </c>
      <c r="B85" s="401"/>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8"/>
      <c r="BF85" s="378"/>
      <c r="BG85" s="378"/>
      <c r="BH85" s="378"/>
      <c r="BI85" s="378"/>
      <c r="BJ85" s="378"/>
      <c r="BK85" s="378"/>
      <c r="BL85" s="378"/>
      <c r="BM85" s="378"/>
      <c r="BN85" s="378"/>
      <c r="BO85" s="378"/>
      <c r="BP85" s="378"/>
      <c r="BQ85" s="374">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6"/>
    </row>
    <row r="86" spans="1:131" ht="26.25" customHeight="1">
      <c r="A86" s="374">
        <v>19</v>
      </c>
      <c r="B86" s="401"/>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8"/>
      <c r="BF86" s="378"/>
      <c r="BG86" s="378"/>
      <c r="BH86" s="378"/>
      <c r="BI86" s="378"/>
      <c r="BJ86" s="378"/>
      <c r="BK86" s="378"/>
      <c r="BL86" s="378"/>
      <c r="BM86" s="378"/>
      <c r="BN86" s="378"/>
      <c r="BO86" s="378"/>
      <c r="BP86" s="378"/>
      <c r="BQ86" s="374">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6"/>
    </row>
    <row r="87" spans="1:131" ht="26.25" customHeight="1">
      <c r="A87" s="380">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0"/>
      <c r="BA87" s="600"/>
      <c r="BB87" s="600"/>
      <c r="BC87" s="600"/>
      <c r="BD87" s="608"/>
      <c r="BE87" s="378"/>
      <c r="BF87" s="378"/>
      <c r="BG87" s="378"/>
      <c r="BH87" s="378"/>
      <c r="BI87" s="378"/>
      <c r="BJ87" s="378"/>
      <c r="BK87" s="378"/>
      <c r="BL87" s="378"/>
      <c r="BM87" s="378"/>
      <c r="BN87" s="378"/>
      <c r="BO87" s="378"/>
      <c r="BP87" s="378"/>
      <c r="BQ87" s="374">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6"/>
    </row>
    <row r="88" spans="1:131" ht="26.25" customHeight="1">
      <c r="A88" s="375" t="s">
        <v>245</v>
      </c>
      <c r="B88" s="402" t="s">
        <v>180</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v>4873</v>
      </c>
      <c r="AG88" s="453"/>
      <c r="AH88" s="453"/>
      <c r="AI88" s="453"/>
      <c r="AJ88" s="453"/>
      <c r="AK88" s="456"/>
      <c r="AL88" s="456"/>
      <c r="AM88" s="456"/>
      <c r="AN88" s="456"/>
      <c r="AO88" s="456"/>
      <c r="AP88" s="453">
        <v>45</v>
      </c>
      <c r="AQ88" s="453"/>
      <c r="AR88" s="453"/>
      <c r="AS88" s="453"/>
      <c r="AT88" s="453"/>
      <c r="AU88" s="453">
        <v>3</v>
      </c>
      <c r="AV88" s="453"/>
      <c r="AW88" s="453"/>
      <c r="AX88" s="453"/>
      <c r="AY88" s="453"/>
      <c r="AZ88" s="568"/>
      <c r="BA88" s="568"/>
      <c r="BB88" s="568"/>
      <c r="BC88" s="568"/>
      <c r="BD88" s="591"/>
      <c r="BE88" s="378"/>
      <c r="BF88" s="378"/>
      <c r="BG88" s="378"/>
      <c r="BH88" s="378"/>
      <c r="BI88" s="378"/>
      <c r="BJ88" s="378"/>
      <c r="BK88" s="378"/>
      <c r="BL88" s="378"/>
      <c r="BM88" s="378"/>
      <c r="BN88" s="378"/>
      <c r="BO88" s="378"/>
      <c r="BP88" s="378"/>
      <c r="BQ88" s="374">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6"/>
    </row>
    <row r="89" spans="1:131" ht="26.25" hidden="1" customHeight="1">
      <c r="A89" s="381"/>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1"/>
      <c r="BA89" s="601"/>
      <c r="BB89" s="601"/>
      <c r="BC89" s="601"/>
      <c r="BD89" s="601"/>
      <c r="BE89" s="378"/>
      <c r="BF89" s="378"/>
      <c r="BG89" s="378"/>
      <c r="BH89" s="378"/>
      <c r="BI89" s="378"/>
      <c r="BJ89" s="378"/>
      <c r="BK89" s="378"/>
      <c r="BL89" s="378"/>
      <c r="BM89" s="378"/>
      <c r="BN89" s="378"/>
      <c r="BO89" s="378"/>
      <c r="BP89" s="378"/>
      <c r="BQ89" s="374">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6"/>
    </row>
    <row r="90" spans="1:131" ht="26.25" hidden="1" customHeight="1">
      <c r="A90" s="381"/>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1"/>
      <c r="BA90" s="601"/>
      <c r="BB90" s="601"/>
      <c r="BC90" s="601"/>
      <c r="BD90" s="601"/>
      <c r="BE90" s="378"/>
      <c r="BF90" s="378"/>
      <c r="BG90" s="378"/>
      <c r="BH90" s="378"/>
      <c r="BI90" s="378"/>
      <c r="BJ90" s="378"/>
      <c r="BK90" s="378"/>
      <c r="BL90" s="378"/>
      <c r="BM90" s="378"/>
      <c r="BN90" s="378"/>
      <c r="BO90" s="378"/>
      <c r="BP90" s="378"/>
      <c r="BQ90" s="374">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6"/>
    </row>
    <row r="91" spans="1:131" ht="26.25" hidden="1" customHeight="1">
      <c r="A91" s="381"/>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1"/>
      <c r="BA91" s="601"/>
      <c r="BB91" s="601"/>
      <c r="BC91" s="601"/>
      <c r="BD91" s="601"/>
      <c r="BE91" s="378"/>
      <c r="BF91" s="378"/>
      <c r="BG91" s="378"/>
      <c r="BH91" s="378"/>
      <c r="BI91" s="378"/>
      <c r="BJ91" s="378"/>
      <c r="BK91" s="378"/>
      <c r="BL91" s="378"/>
      <c r="BM91" s="378"/>
      <c r="BN91" s="378"/>
      <c r="BO91" s="378"/>
      <c r="BP91" s="378"/>
      <c r="BQ91" s="374">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6"/>
    </row>
    <row r="92" spans="1:131" ht="26.25" hidden="1" customHeight="1">
      <c r="A92" s="381"/>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1"/>
      <c r="BA92" s="601"/>
      <c r="BB92" s="601"/>
      <c r="BC92" s="601"/>
      <c r="BD92" s="601"/>
      <c r="BE92" s="378"/>
      <c r="BF92" s="378"/>
      <c r="BG92" s="378"/>
      <c r="BH92" s="378"/>
      <c r="BI92" s="378"/>
      <c r="BJ92" s="378"/>
      <c r="BK92" s="378"/>
      <c r="BL92" s="378"/>
      <c r="BM92" s="378"/>
      <c r="BN92" s="378"/>
      <c r="BO92" s="378"/>
      <c r="BP92" s="378"/>
      <c r="BQ92" s="374">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6"/>
    </row>
    <row r="93" spans="1:131" ht="26.25" hidden="1" customHeight="1">
      <c r="A93" s="381"/>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1"/>
      <c r="BA93" s="601"/>
      <c r="BB93" s="601"/>
      <c r="BC93" s="601"/>
      <c r="BD93" s="601"/>
      <c r="BE93" s="378"/>
      <c r="BF93" s="378"/>
      <c r="BG93" s="378"/>
      <c r="BH93" s="378"/>
      <c r="BI93" s="378"/>
      <c r="BJ93" s="378"/>
      <c r="BK93" s="378"/>
      <c r="BL93" s="378"/>
      <c r="BM93" s="378"/>
      <c r="BN93" s="378"/>
      <c r="BO93" s="378"/>
      <c r="BP93" s="378"/>
      <c r="BQ93" s="374">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6"/>
    </row>
    <row r="94" spans="1:131" ht="26.25" hidden="1" customHeight="1">
      <c r="A94" s="381"/>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1"/>
      <c r="BA94" s="601"/>
      <c r="BB94" s="601"/>
      <c r="BC94" s="601"/>
      <c r="BD94" s="601"/>
      <c r="BE94" s="378"/>
      <c r="BF94" s="378"/>
      <c r="BG94" s="378"/>
      <c r="BH94" s="378"/>
      <c r="BI94" s="378"/>
      <c r="BJ94" s="378"/>
      <c r="BK94" s="378"/>
      <c r="BL94" s="378"/>
      <c r="BM94" s="378"/>
      <c r="BN94" s="378"/>
      <c r="BO94" s="378"/>
      <c r="BP94" s="378"/>
      <c r="BQ94" s="374">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6"/>
    </row>
    <row r="95" spans="1:131" ht="26.25" hidden="1" customHeight="1">
      <c r="A95" s="381"/>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1"/>
      <c r="BA95" s="601"/>
      <c r="BB95" s="601"/>
      <c r="BC95" s="601"/>
      <c r="BD95" s="601"/>
      <c r="BE95" s="378"/>
      <c r="BF95" s="378"/>
      <c r="BG95" s="378"/>
      <c r="BH95" s="378"/>
      <c r="BI95" s="378"/>
      <c r="BJ95" s="378"/>
      <c r="BK95" s="378"/>
      <c r="BL95" s="378"/>
      <c r="BM95" s="378"/>
      <c r="BN95" s="378"/>
      <c r="BO95" s="378"/>
      <c r="BP95" s="378"/>
      <c r="BQ95" s="374">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6"/>
    </row>
    <row r="96" spans="1:131" ht="26.25" hidden="1" customHeight="1">
      <c r="A96" s="381"/>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1"/>
      <c r="BA96" s="601"/>
      <c r="BB96" s="601"/>
      <c r="BC96" s="601"/>
      <c r="BD96" s="601"/>
      <c r="BE96" s="378"/>
      <c r="BF96" s="378"/>
      <c r="BG96" s="378"/>
      <c r="BH96" s="378"/>
      <c r="BI96" s="378"/>
      <c r="BJ96" s="378"/>
      <c r="BK96" s="378"/>
      <c r="BL96" s="378"/>
      <c r="BM96" s="378"/>
      <c r="BN96" s="378"/>
      <c r="BO96" s="378"/>
      <c r="BP96" s="378"/>
      <c r="BQ96" s="374">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6"/>
    </row>
    <row r="97" spans="1:131" ht="26.25" hidden="1" customHeight="1">
      <c r="A97" s="381"/>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1"/>
      <c r="BA97" s="601"/>
      <c r="BB97" s="601"/>
      <c r="BC97" s="601"/>
      <c r="BD97" s="601"/>
      <c r="BE97" s="378"/>
      <c r="BF97" s="378"/>
      <c r="BG97" s="378"/>
      <c r="BH97" s="378"/>
      <c r="BI97" s="378"/>
      <c r="BJ97" s="378"/>
      <c r="BK97" s="378"/>
      <c r="BL97" s="378"/>
      <c r="BM97" s="378"/>
      <c r="BN97" s="378"/>
      <c r="BO97" s="378"/>
      <c r="BP97" s="378"/>
      <c r="BQ97" s="374">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6"/>
    </row>
    <row r="98" spans="1:131" ht="26.25" hidden="1" customHeight="1">
      <c r="A98" s="381"/>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1"/>
      <c r="BA98" s="601"/>
      <c r="BB98" s="601"/>
      <c r="BC98" s="601"/>
      <c r="BD98" s="601"/>
      <c r="BE98" s="378"/>
      <c r="BF98" s="378"/>
      <c r="BG98" s="378"/>
      <c r="BH98" s="378"/>
      <c r="BI98" s="378"/>
      <c r="BJ98" s="378"/>
      <c r="BK98" s="378"/>
      <c r="BL98" s="378"/>
      <c r="BM98" s="378"/>
      <c r="BN98" s="378"/>
      <c r="BO98" s="378"/>
      <c r="BP98" s="378"/>
      <c r="BQ98" s="374">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6"/>
    </row>
    <row r="99" spans="1:131" ht="26.25" hidden="1" customHeight="1">
      <c r="A99" s="381"/>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1"/>
      <c r="BA99" s="601"/>
      <c r="BB99" s="601"/>
      <c r="BC99" s="601"/>
      <c r="BD99" s="601"/>
      <c r="BE99" s="378"/>
      <c r="BF99" s="378"/>
      <c r="BG99" s="378"/>
      <c r="BH99" s="378"/>
      <c r="BI99" s="378"/>
      <c r="BJ99" s="378"/>
      <c r="BK99" s="378"/>
      <c r="BL99" s="378"/>
      <c r="BM99" s="378"/>
      <c r="BN99" s="378"/>
      <c r="BO99" s="378"/>
      <c r="BP99" s="378"/>
      <c r="BQ99" s="374">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6"/>
    </row>
    <row r="100" spans="1:131" ht="26.25" hidden="1" customHeight="1">
      <c r="A100" s="381"/>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1"/>
      <c r="BA100" s="601"/>
      <c r="BB100" s="601"/>
      <c r="BC100" s="601"/>
      <c r="BD100" s="601"/>
      <c r="BE100" s="378"/>
      <c r="BF100" s="378"/>
      <c r="BG100" s="378"/>
      <c r="BH100" s="378"/>
      <c r="BI100" s="378"/>
      <c r="BJ100" s="378"/>
      <c r="BK100" s="378"/>
      <c r="BL100" s="378"/>
      <c r="BM100" s="378"/>
      <c r="BN100" s="378"/>
      <c r="BO100" s="378"/>
      <c r="BP100" s="378"/>
      <c r="BQ100" s="374">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6"/>
    </row>
    <row r="101" spans="1:131" ht="26.25" hidden="1" customHeight="1">
      <c r="A101" s="381"/>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1"/>
      <c r="BA101" s="601"/>
      <c r="BB101" s="601"/>
      <c r="BC101" s="601"/>
      <c r="BD101" s="601"/>
      <c r="BE101" s="378"/>
      <c r="BF101" s="378"/>
      <c r="BG101" s="378"/>
      <c r="BH101" s="378"/>
      <c r="BI101" s="378"/>
      <c r="BJ101" s="378"/>
      <c r="BK101" s="378"/>
      <c r="BL101" s="378"/>
      <c r="BM101" s="378"/>
      <c r="BN101" s="378"/>
      <c r="BO101" s="378"/>
      <c r="BP101" s="378"/>
      <c r="BQ101" s="374">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6"/>
    </row>
    <row r="102" spans="1:131" ht="26.25" customHeight="1">
      <c r="A102" s="381"/>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1"/>
      <c r="BA102" s="601"/>
      <c r="BB102" s="601"/>
      <c r="BC102" s="601"/>
      <c r="BD102" s="601"/>
      <c r="BE102" s="378"/>
      <c r="BF102" s="378"/>
      <c r="BG102" s="378"/>
      <c r="BH102" s="378"/>
      <c r="BI102" s="378"/>
      <c r="BJ102" s="378"/>
      <c r="BK102" s="378"/>
      <c r="BL102" s="378"/>
      <c r="BM102" s="378"/>
      <c r="BN102" s="378"/>
      <c r="BO102" s="378"/>
      <c r="BP102" s="378"/>
      <c r="BQ102" s="375" t="s">
        <v>245</v>
      </c>
      <c r="BR102" s="402" t="s">
        <v>446</v>
      </c>
      <c r="BS102" s="422"/>
      <c r="BT102" s="422"/>
      <c r="BU102" s="422"/>
      <c r="BV102" s="422"/>
      <c r="BW102" s="422"/>
      <c r="BX102" s="422"/>
      <c r="BY102" s="422"/>
      <c r="BZ102" s="422"/>
      <c r="CA102" s="422"/>
      <c r="CB102" s="422"/>
      <c r="CC102" s="422"/>
      <c r="CD102" s="422"/>
      <c r="CE102" s="422"/>
      <c r="CF102" s="422"/>
      <c r="CG102" s="434"/>
      <c r="CH102" s="665"/>
      <c r="CI102" s="668"/>
      <c r="CJ102" s="668"/>
      <c r="CK102" s="668"/>
      <c r="CL102" s="684"/>
      <c r="CM102" s="665"/>
      <c r="CN102" s="668"/>
      <c r="CO102" s="668"/>
      <c r="CP102" s="668"/>
      <c r="CQ102" s="684"/>
      <c r="CR102" s="696">
        <v>41</v>
      </c>
      <c r="CS102" s="604"/>
      <c r="CT102" s="604"/>
      <c r="CU102" s="604"/>
      <c r="CV102" s="697"/>
      <c r="CW102" s="696" t="s">
        <v>199</v>
      </c>
      <c r="CX102" s="604"/>
      <c r="CY102" s="604"/>
      <c r="CZ102" s="604"/>
      <c r="DA102" s="697"/>
      <c r="DB102" s="696">
        <v>53</v>
      </c>
      <c r="DC102" s="604"/>
      <c r="DD102" s="604"/>
      <c r="DE102" s="604"/>
      <c r="DF102" s="697"/>
      <c r="DG102" s="696" t="s">
        <v>199</v>
      </c>
      <c r="DH102" s="604"/>
      <c r="DI102" s="604"/>
      <c r="DJ102" s="604"/>
      <c r="DK102" s="697"/>
      <c r="DL102" s="696" t="s">
        <v>199</v>
      </c>
      <c r="DM102" s="604"/>
      <c r="DN102" s="604"/>
      <c r="DO102" s="604"/>
      <c r="DP102" s="697"/>
      <c r="DQ102" s="696" t="s">
        <v>199</v>
      </c>
      <c r="DR102" s="604"/>
      <c r="DS102" s="604"/>
      <c r="DT102" s="604"/>
      <c r="DU102" s="697"/>
      <c r="DV102" s="402"/>
      <c r="DW102" s="422"/>
      <c r="DX102" s="422"/>
      <c r="DY102" s="422"/>
      <c r="DZ102" s="720"/>
      <c r="EA102" s="366"/>
    </row>
    <row r="103" spans="1:131" ht="26.25" customHeight="1">
      <c r="A103" s="381"/>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1"/>
      <c r="BA103" s="601"/>
      <c r="BB103" s="601"/>
      <c r="BC103" s="601"/>
      <c r="BD103" s="601"/>
      <c r="BE103" s="378"/>
      <c r="BF103" s="378"/>
      <c r="BG103" s="378"/>
      <c r="BH103" s="378"/>
      <c r="BI103" s="378"/>
      <c r="BJ103" s="378"/>
      <c r="BK103" s="378"/>
      <c r="BL103" s="378"/>
      <c r="BM103" s="378"/>
      <c r="BN103" s="378"/>
      <c r="BO103" s="378"/>
      <c r="BP103" s="378"/>
      <c r="BQ103" s="631" t="s">
        <v>105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6"/>
    </row>
    <row r="104" spans="1:131" ht="26.25" customHeight="1">
      <c r="A104" s="381"/>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1"/>
      <c r="BA104" s="601"/>
      <c r="BB104" s="601"/>
      <c r="BC104" s="601"/>
      <c r="BD104" s="601"/>
      <c r="BE104" s="378"/>
      <c r="BF104" s="378"/>
      <c r="BG104" s="378"/>
      <c r="BH104" s="378"/>
      <c r="BI104" s="378"/>
      <c r="BJ104" s="378"/>
      <c r="BK104" s="378"/>
      <c r="BL104" s="378"/>
      <c r="BM104" s="378"/>
      <c r="BN104" s="378"/>
      <c r="BO104" s="378"/>
      <c r="BP104" s="378"/>
      <c r="BQ104" s="409" t="s">
        <v>462</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6"/>
    </row>
    <row r="105" spans="1:13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row>
    <row r="106" spans="1:131" ht="11.25" customHeight="1">
      <c r="A106" s="37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row>
    <row r="107" spans="1:131" s="366" customFormat="1" ht="26.25" customHeight="1">
      <c r="A107" s="382" t="s">
        <v>463</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2" t="s">
        <v>278</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6" customFormat="1" ht="26.25" customHeight="1">
      <c r="A108" s="383" t="s">
        <v>464</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3" t="s">
        <v>200</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6" customFormat="1" ht="26.25" customHeight="1">
      <c r="A109" s="384" t="s">
        <v>465</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430</v>
      </c>
      <c r="AB109" s="407"/>
      <c r="AC109" s="407"/>
      <c r="AD109" s="407"/>
      <c r="AE109" s="470"/>
      <c r="AF109" s="481" t="s">
        <v>466</v>
      </c>
      <c r="AG109" s="407"/>
      <c r="AH109" s="407"/>
      <c r="AI109" s="407"/>
      <c r="AJ109" s="470"/>
      <c r="AK109" s="481" t="s">
        <v>385</v>
      </c>
      <c r="AL109" s="407"/>
      <c r="AM109" s="407"/>
      <c r="AN109" s="407"/>
      <c r="AO109" s="470"/>
      <c r="AP109" s="481" t="s">
        <v>467</v>
      </c>
      <c r="AQ109" s="407"/>
      <c r="AR109" s="407"/>
      <c r="AS109" s="407"/>
      <c r="AT109" s="556"/>
      <c r="AU109" s="384" t="s">
        <v>465</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430</v>
      </c>
      <c r="BR109" s="407"/>
      <c r="BS109" s="407"/>
      <c r="BT109" s="407"/>
      <c r="BU109" s="470"/>
      <c r="BV109" s="481" t="s">
        <v>466</v>
      </c>
      <c r="BW109" s="407"/>
      <c r="BX109" s="407"/>
      <c r="BY109" s="407"/>
      <c r="BZ109" s="470"/>
      <c r="CA109" s="481" t="s">
        <v>385</v>
      </c>
      <c r="CB109" s="407"/>
      <c r="CC109" s="407"/>
      <c r="CD109" s="407"/>
      <c r="CE109" s="470"/>
      <c r="CF109" s="655" t="s">
        <v>467</v>
      </c>
      <c r="CG109" s="655"/>
      <c r="CH109" s="655"/>
      <c r="CI109" s="655"/>
      <c r="CJ109" s="655"/>
      <c r="CK109" s="481" t="s">
        <v>93</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430</v>
      </c>
      <c r="DH109" s="407"/>
      <c r="DI109" s="407"/>
      <c r="DJ109" s="407"/>
      <c r="DK109" s="470"/>
      <c r="DL109" s="481" t="s">
        <v>466</v>
      </c>
      <c r="DM109" s="407"/>
      <c r="DN109" s="407"/>
      <c r="DO109" s="407"/>
      <c r="DP109" s="470"/>
      <c r="DQ109" s="481" t="s">
        <v>385</v>
      </c>
      <c r="DR109" s="407"/>
      <c r="DS109" s="407"/>
      <c r="DT109" s="407"/>
      <c r="DU109" s="470"/>
      <c r="DV109" s="481" t="s">
        <v>467</v>
      </c>
      <c r="DW109" s="407"/>
      <c r="DX109" s="407"/>
      <c r="DY109" s="407"/>
      <c r="DZ109" s="556"/>
    </row>
    <row r="110" spans="1:131" s="366" customFormat="1" ht="26.25" customHeight="1">
      <c r="A110" s="385" t="s">
        <v>328</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1076668</v>
      </c>
      <c r="AB110" s="488"/>
      <c r="AC110" s="488"/>
      <c r="AD110" s="488"/>
      <c r="AE110" s="499"/>
      <c r="AF110" s="515">
        <v>1067867</v>
      </c>
      <c r="AG110" s="488"/>
      <c r="AH110" s="488"/>
      <c r="AI110" s="488"/>
      <c r="AJ110" s="499"/>
      <c r="AK110" s="515">
        <v>1078073</v>
      </c>
      <c r="AL110" s="488"/>
      <c r="AM110" s="488"/>
      <c r="AN110" s="488"/>
      <c r="AO110" s="499"/>
      <c r="AP110" s="539">
        <v>26.7</v>
      </c>
      <c r="AQ110" s="547"/>
      <c r="AR110" s="547"/>
      <c r="AS110" s="547"/>
      <c r="AT110" s="557"/>
      <c r="AU110" s="569" t="s">
        <v>124</v>
      </c>
      <c r="AV110" s="578"/>
      <c r="AW110" s="578"/>
      <c r="AX110" s="578"/>
      <c r="AY110" s="578"/>
      <c r="AZ110" s="425" t="s">
        <v>468</v>
      </c>
      <c r="BA110" s="408"/>
      <c r="BB110" s="408"/>
      <c r="BC110" s="408"/>
      <c r="BD110" s="408"/>
      <c r="BE110" s="408"/>
      <c r="BF110" s="408"/>
      <c r="BG110" s="408"/>
      <c r="BH110" s="408"/>
      <c r="BI110" s="408"/>
      <c r="BJ110" s="408"/>
      <c r="BK110" s="408"/>
      <c r="BL110" s="408"/>
      <c r="BM110" s="408"/>
      <c r="BN110" s="408"/>
      <c r="BO110" s="408"/>
      <c r="BP110" s="471"/>
      <c r="BQ110" s="632">
        <v>8005841</v>
      </c>
      <c r="BR110" s="640"/>
      <c r="BS110" s="640"/>
      <c r="BT110" s="640"/>
      <c r="BU110" s="640"/>
      <c r="BV110" s="640">
        <v>7500434</v>
      </c>
      <c r="BW110" s="640"/>
      <c r="BX110" s="640"/>
      <c r="BY110" s="640"/>
      <c r="BZ110" s="640"/>
      <c r="CA110" s="640">
        <v>6890276</v>
      </c>
      <c r="CB110" s="640"/>
      <c r="CC110" s="640"/>
      <c r="CD110" s="640"/>
      <c r="CE110" s="640"/>
      <c r="CF110" s="656">
        <v>170.6</v>
      </c>
      <c r="CG110" s="660"/>
      <c r="CH110" s="660"/>
      <c r="CI110" s="660"/>
      <c r="CJ110" s="660"/>
      <c r="CK110" s="672" t="s">
        <v>381</v>
      </c>
      <c r="CL110" s="413"/>
      <c r="CM110" s="425" t="s">
        <v>63</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2" t="s">
        <v>199</v>
      </c>
      <c r="DH110" s="640"/>
      <c r="DI110" s="640"/>
      <c r="DJ110" s="640"/>
      <c r="DK110" s="640"/>
      <c r="DL110" s="640" t="s">
        <v>199</v>
      </c>
      <c r="DM110" s="640"/>
      <c r="DN110" s="640"/>
      <c r="DO110" s="640"/>
      <c r="DP110" s="640"/>
      <c r="DQ110" s="640" t="s">
        <v>199</v>
      </c>
      <c r="DR110" s="640"/>
      <c r="DS110" s="640"/>
      <c r="DT110" s="640"/>
      <c r="DU110" s="640"/>
      <c r="DV110" s="712" t="s">
        <v>199</v>
      </c>
      <c r="DW110" s="712"/>
      <c r="DX110" s="712"/>
      <c r="DY110" s="712"/>
      <c r="DZ110" s="721"/>
    </row>
    <row r="111" spans="1:131" s="366" customFormat="1" ht="26.25" customHeight="1">
      <c r="A111" s="386" t="s">
        <v>449</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199</v>
      </c>
      <c r="AB111" s="447"/>
      <c r="AC111" s="447"/>
      <c r="AD111" s="447"/>
      <c r="AE111" s="500"/>
      <c r="AF111" s="516" t="s">
        <v>199</v>
      </c>
      <c r="AG111" s="447"/>
      <c r="AH111" s="447"/>
      <c r="AI111" s="447"/>
      <c r="AJ111" s="500"/>
      <c r="AK111" s="516" t="s">
        <v>199</v>
      </c>
      <c r="AL111" s="447"/>
      <c r="AM111" s="447"/>
      <c r="AN111" s="447"/>
      <c r="AO111" s="500"/>
      <c r="AP111" s="540" t="s">
        <v>199</v>
      </c>
      <c r="AQ111" s="548"/>
      <c r="AR111" s="548"/>
      <c r="AS111" s="548"/>
      <c r="AT111" s="558"/>
      <c r="AU111" s="570"/>
      <c r="AV111" s="579"/>
      <c r="AW111" s="579"/>
      <c r="AX111" s="579"/>
      <c r="AY111" s="579"/>
      <c r="AZ111" s="426" t="s">
        <v>469</v>
      </c>
      <c r="BA111" s="379"/>
      <c r="BB111" s="379"/>
      <c r="BC111" s="379"/>
      <c r="BD111" s="379"/>
      <c r="BE111" s="379"/>
      <c r="BF111" s="379"/>
      <c r="BG111" s="379"/>
      <c r="BH111" s="379"/>
      <c r="BI111" s="379"/>
      <c r="BJ111" s="379"/>
      <c r="BK111" s="379"/>
      <c r="BL111" s="379"/>
      <c r="BM111" s="379"/>
      <c r="BN111" s="379"/>
      <c r="BO111" s="379"/>
      <c r="BP111" s="473"/>
      <c r="BQ111" s="633">
        <v>35076</v>
      </c>
      <c r="BR111" s="641"/>
      <c r="BS111" s="641"/>
      <c r="BT111" s="641"/>
      <c r="BU111" s="641"/>
      <c r="BV111" s="641">
        <v>25029</v>
      </c>
      <c r="BW111" s="641"/>
      <c r="BX111" s="641"/>
      <c r="BY111" s="641"/>
      <c r="BZ111" s="641"/>
      <c r="CA111" s="641">
        <v>17032</v>
      </c>
      <c r="CB111" s="641"/>
      <c r="CC111" s="641"/>
      <c r="CD111" s="641"/>
      <c r="CE111" s="641"/>
      <c r="CF111" s="657">
        <v>0.4</v>
      </c>
      <c r="CG111" s="661"/>
      <c r="CH111" s="661"/>
      <c r="CI111" s="661"/>
      <c r="CJ111" s="661"/>
      <c r="CK111" s="673"/>
      <c r="CL111" s="414"/>
      <c r="CM111" s="426" t="s">
        <v>140</v>
      </c>
      <c r="CN111" s="379"/>
      <c r="CO111" s="379"/>
      <c r="CP111" s="379"/>
      <c r="CQ111" s="379"/>
      <c r="CR111" s="379"/>
      <c r="CS111" s="379"/>
      <c r="CT111" s="379"/>
      <c r="CU111" s="379"/>
      <c r="CV111" s="379"/>
      <c r="CW111" s="379"/>
      <c r="CX111" s="379"/>
      <c r="CY111" s="379"/>
      <c r="CZ111" s="379"/>
      <c r="DA111" s="379"/>
      <c r="DB111" s="379"/>
      <c r="DC111" s="379"/>
      <c r="DD111" s="379"/>
      <c r="DE111" s="379"/>
      <c r="DF111" s="473"/>
      <c r="DG111" s="633" t="s">
        <v>199</v>
      </c>
      <c r="DH111" s="641"/>
      <c r="DI111" s="641"/>
      <c r="DJ111" s="641"/>
      <c r="DK111" s="641"/>
      <c r="DL111" s="641" t="s">
        <v>199</v>
      </c>
      <c r="DM111" s="641"/>
      <c r="DN111" s="641"/>
      <c r="DO111" s="641"/>
      <c r="DP111" s="641"/>
      <c r="DQ111" s="641" t="s">
        <v>199</v>
      </c>
      <c r="DR111" s="641"/>
      <c r="DS111" s="641"/>
      <c r="DT111" s="641"/>
      <c r="DU111" s="641"/>
      <c r="DV111" s="713" t="s">
        <v>199</v>
      </c>
      <c r="DW111" s="713"/>
      <c r="DX111" s="713"/>
      <c r="DY111" s="713"/>
      <c r="DZ111" s="722"/>
    </row>
    <row r="112" spans="1:131" s="366" customFormat="1" ht="26.25" customHeight="1">
      <c r="A112" s="387" t="s">
        <v>151</v>
      </c>
      <c r="B112" s="410"/>
      <c r="C112" s="379" t="s">
        <v>471</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473"/>
      <c r="AA112" s="483" t="s">
        <v>199</v>
      </c>
      <c r="AB112" s="447"/>
      <c r="AC112" s="447"/>
      <c r="AD112" s="447"/>
      <c r="AE112" s="500"/>
      <c r="AF112" s="516" t="s">
        <v>199</v>
      </c>
      <c r="AG112" s="447"/>
      <c r="AH112" s="447"/>
      <c r="AI112" s="447"/>
      <c r="AJ112" s="500"/>
      <c r="AK112" s="516" t="s">
        <v>199</v>
      </c>
      <c r="AL112" s="447"/>
      <c r="AM112" s="447"/>
      <c r="AN112" s="447"/>
      <c r="AO112" s="500"/>
      <c r="AP112" s="540" t="s">
        <v>199</v>
      </c>
      <c r="AQ112" s="548"/>
      <c r="AR112" s="548"/>
      <c r="AS112" s="548"/>
      <c r="AT112" s="558"/>
      <c r="AU112" s="570"/>
      <c r="AV112" s="579"/>
      <c r="AW112" s="579"/>
      <c r="AX112" s="579"/>
      <c r="AY112" s="579"/>
      <c r="AZ112" s="426" t="s">
        <v>266</v>
      </c>
      <c r="BA112" s="379"/>
      <c r="BB112" s="379"/>
      <c r="BC112" s="379"/>
      <c r="BD112" s="379"/>
      <c r="BE112" s="379"/>
      <c r="BF112" s="379"/>
      <c r="BG112" s="379"/>
      <c r="BH112" s="379"/>
      <c r="BI112" s="379"/>
      <c r="BJ112" s="379"/>
      <c r="BK112" s="379"/>
      <c r="BL112" s="379"/>
      <c r="BM112" s="379"/>
      <c r="BN112" s="379"/>
      <c r="BO112" s="379"/>
      <c r="BP112" s="473"/>
      <c r="BQ112" s="633">
        <v>926217</v>
      </c>
      <c r="BR112" s="641"/>
      <c r="BS112" s="641"/>
      <c r="BT112" s="641"/>
      <c r="BU112" s="641"/>
      <c r="BV112" s="641">
        <v>865451</v>
      </c>
      <c r="BW112" s="641"/>
      <c r="BX112" s="641"/>
      <c r="BY112" s="641"/>
      <c r="BZ112" s="641"/>
      <c r="CA112" s="641">
        <v>870753</v>
      </c>
      <c r="CB112" s="641"/>
      <c r="CC112" s="641"/>
      <c r="CD112" s="641"/>
      <c r="CE112" s="641"/>
      <c r="CF112" s="657">
        <v>21.6</v>
      </c>
      <c r="CG112" s="661"/>
      <c r="CH112" s="661"/>
      <c r="CI112" s="661"/>
      <c r="CJ112" s="661"/>
      <c r="CK112" s="673"/>
      <c r="CL112" s="414"/>
      <c r="CM112" s="426" t="s">
        <v>390</v>
      </c>
      <c r="CN112" s="379"/>
      <c r="CO112" s="379"/>
      <c r="CP112" s="379"/>
      <c r="CQ112" s="379"/>
      <c r="CR112" s="379"/>
      <c r="CS112" s="379"/>
      <c r="CT112" s="379"/>
      <c r="CU112" s="379"/>
      <c r="CV112" s="379"/>
      <c r="CW112" s="379"/>
      <c r="CX112" s="379"/>
      <c r="CY112" s="379"/>
      <c r="CZ112" s="379"/>
      <c r="DA112" s="379"/>
      <c r="DB112" s="379"/>
      <c r="DC112" s="379"/>
      <c r="DD112" s="379"/>
      <c r="DE112" s="379"/>
      <c r="DF112" s="473"/>
      <c r="DG112" s="633" t="s">
        <v>199</v>
      </c>
      <c r="DH112" s="641"/>
      <c r="DI112" s="641"/>
      <c r="DJ112" s="641"/>
      <c r="DK112" s="641"/>
      <c r="DL112" s="641" t="s">
        <v>199</v>
      </c>
      <c r="DM112" s="641"/>
      <c r="DN112" s="641"/>
      <c r="DO112" s="641"/>
      <c r="DP112" s="641"/>
      <c r="DQ112" s="641" t="s">
        <v>199</v>
      </c>
      <c r="DR112" s="641"/>
      <c r="DS112" s="641"/>
      <c r="DT112" s="641"/>
      <c r="DU112" s="641"/>
      <c r="DV112" s="713" t="s">
        <v>199</v>
      </c>
      <c r="DW112" s="713"/>
      <c r="DX112" s="713"/>
      <c r="DY112" s="713"/>
      <c r="DZ112" s="722"/>
    </row>
    <row r="113" spans="1:130" s="366" customFormat="1" ht="26.25" customHeight="1">
      <c r="A113" s="388"/>
      <c r="B113" s="411"/>
      <c r="C113" s="379" t="s">
        <v>473</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473"/>
      <c r="AA113" s="483">
        <v>124989</v>
      </c>
      <c r="AB113" s="447"/>
      <c r="AC113" s="447"/>
      <c r="AD113" s="447"/>
      <c r="AE113" s="500"/>
      <c r="AF113" s="516">
        <v>133117</v>
      </c>
      <c r="AG113" s="447"/>
      <c r="AH113" s="447"/>
      <c r="AI113" s="447"/>
      <c r="AJ113" s="500"/>
      <c r="AK113" s="516">
        <v>135045</v>
      </c>
      <c r="AL113" s="447"/>
      <c r="AM113" s="447"/>
      <c r="AN113" s="447"/>
      <c r="AO113" s="500"/>
      <c r="AP113" s="540">
        <v>3.3</v>
      </c>
      <c r="AQ113" s="548"/>
      <c r="AR113" s="548"/>
      <c r="AS113" s="548"/>
      <c r="AT113" s="558"/>
      <c r="AU113" s="570"/>
      <c r="AV113" s="579"/>
      <c r="AW113" s="579"/>
      <c r="AX113" s="579"/>
      <c r="AY113" s="579"/>
      <c r="AZ113" s="426" t="s">
        <v>203</v>
      </c>
      <c r="BA113" s="379"/>
      <c r="BB113" s="379"/>
      <c r="BC113" s="379"/>
      <c r="BD113" s="379"/>
      <c r="BE113" s="379"/>
      <c r="BF113" s="379"/>
      <c r="BG113" s="379"/>
      <c r="BH113" s="379"/>
      <c r="BI113" s="379"/>
      <c r="BJ113" s="379"/>
      <c r="BK113" s="379"/>
      <c r="BL113" s="379"/>
      <c r="BM113" s="379"/>
      <c r="BN113" s="379"/>
      <c r="BO113" s="379"/>
      <c r="BP113" s="473"/>
      <c r="BQ113" s="633">
        <v>13464</v>
      </c>
      <c r="BR113" s="641"/>
      <c r="BS113" s="641"/>
      <c r="BT113" s="641"/>
      <c r="BU113" s="641"/>
      <c r="BV113" s="641">
        <v>8248</v>
      </c>
      <c r="BW113" s="641"/>
      <c r="BX113" s="641"/>
      <c r="BY113" s="641"/>
      <c r="BZ113" s="641"/>
      <c r="CA113" s="641">
        <v>3238</v>
      </c>
      <c r="CB113" s="641"/>
      <c r="CC113" s="641"/>
      <c r="CD113" s="641"/>
      <c r="CE113" s="641"/>
      <c r="CF113" s="657">
        <v>0.1</v>
      </c>
      <c r="CG113" s="661"/>
      <c r="CH113" s="661"/>
      <c r="CI113" s="661"/>
      <c r="CJ113" s="661"/>
      <c r="CK113" s="673"/>
      <c r="CL113" s="414"/>
      <c r="CM113" s="426" t="s">
        <v>400</v>
      </c>
      <c r="CN113" s="379"/>
      <c r="CO113" s="379"/>
      <c r="CP113" s="379"/>
      <c r="CQ113" s="379"/>
      <c r="CR113" s="379"/>
      <c r="CS113" s="379"/>
      <c r="CT113" s="379"/>
      <c r="CU113" s="379"/>
      <c r="CV113" s="379"/>
      <c r="CW113" s="379"/>
      <c r="CX113" s="379"/>
      <c r="CY113" s="379"/>
      <c r="CZ113" s="379"/>
      <c r="DA113" s="379"/>
      <c r="DB113" s="379"/>
      <c r="DC113" s="379"/>
      <c r="DD113" s="379"/>
      <c r="DE113" s="379"/>
      <c r="DF113" s="473"/>
      <c r="DG113" s="483">
        <v>35076</v>
      </c>
      <c r="DH113" s="447"/>
      <c r="DI113" s="447"/>
      <c r="DJ113" s="447"/>
      <c r="DK113" s="500"/>
      <c r="DL113" s="516">
        <v>25029</v>
      </c>
      <c r="DM113" s="447"/>
      <c r="DN113" s="447"/>
      <c r="DO113" s="447"/>
      <c r="DP113" s="500"/>
      <c r="DQ113" s="516">
        <v>17032</v>
      </c>
      <c r="DR113" s="447"/>
      <c r="DS113" s="447"/>
      <c r="DT113" s="447"/>
      <c r="DU113" s="500"/>
      <c r="DV113" s="540">
        <v>0.4</v>
      </c>
      <c r="DW113" s="548"/>
      <c r="DX113" s="548"/>
      <c r="DY113" s="548"/>
      <c r="DZ113" s="558"/>
    </row>
    <row r="114" spans="1:130" s="366" customFormat="1" ht="26.25" customHeight="1">
      <c r="A114" s="388"/>
      <c r="B114" s="411"/>
      <c r="C114" s="379" t="s">
        <v>474</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473"/>
      <c r="AA114" s="483">
        <v>5750</v>
      </c>
      <c r="AB114" s="447"/>
      <c r="AC114" s="447"/>
      <c r="AD114" s="447"/>
      <c r="AE114" s="500"/>
      <c r="AF114" s="516">
        <v>5012</v>
      </c>
      <c r="AG114" s="447"/>
      <c r="AH114" s="447"/>
      <c r="AI114" s="447"/>
      <c r="AJ114" s="500"/>
      <c r="AK114" s="516">
        <v>5209</v>
      </c>
      <c r="AL114" s="447"/>
      <c r="AM114" s="447"/>
      <c r="AN114" s="447"/>
      <c r="AO114" s="500"/>
      <c r="AP114" s="540">
        <v>0.1</v>
      </c>
      <c r="AQ114" s="548"/>
      <c r="AR114" s="548"/>
      <c r="AS114" s="548"/>
      <c r="AT114" s="558"/>
      <c r="AU114" s="570"/>
      <c r="AV114" s="579"/>
      <c r="AW114" s="579"/>
      <c r="AX114" s="579"/>
      <c r="AY114" s="579"/>
      <c r="AZ114" s="426" t="s">
        <v>475</v>
      </c>
      <c r="BA114" s="379"/>
      <c r="BB114" s="379"/>
      <c r="BC114" s="379"/>
      <c r="BD114" s="379"/>
      <c r="BE114" s="379"/>
      <c r="BF114" s="379"/>
      <c r="BG114" s="379"/>
      <c r="BH114" s="379"/>
      <c r="BI114" s="379"/>
      <c r="BJ114" s="379"/>
      <c r="BK114" s="379"/>
      <c r="BL114" s="379"/>
      <c r="BM114" s="379"/>
      <c r="BN114" s="379"/>
      <c r="BO114" s="379"/>
      <c r="BP114" s="473"/>
      <c r="BQ114" s="633">
        <v>1015578</v>
      </c>
      <c r="BR114" s="641"/>
      <c r="BS114" s="641"/>
      <c r="BT114" s="641"/>
      <c r="BU114" s="641"/>
      <c r="BV114" s="641">
        <v>825704</v>
      </c>
      <c r="BW114" s="641"/>
      <c r="BX114" s="641"/>
      <c r="BY114" s="641"/>
      <c r="BZ114" s="641"/>
      <c r="CA114" s="641">
        <v>731931</v>
      </c>
      <c r="CB114" s="641"/>
      <c r="CC114" s="641"/>
      <c r="CD114" s="641"/>
      <c r="CE114" s="641"/>
      <c r="CF114" s="657">
        <v>18.100000000000001</v>
      </c>
      <c r="CG114" s="661"/>
      <c r="CH114" s="661"/>
      <c r="CI114" s="661"/>
      <c r="CJ114" s="661"/>
      <c r="CK114" s="673"/>
      <c r="CL114" s="414"/>
      <c r="CM114" s="426" t="s">
        <v>476</v>
      </c>
      <c r="CN114" s="379"/>
      <c r="CO114" s="379"/>
      <c r="CP114" s="379"/>
      <c r="CQ114" s="379"/>
      <c r="CR114" s="379"/>
      <c r="CS114" s="379"/>
      <c r="CT114" s="379"/>
      <c r="CU114" s="379"/>
      <c r="CV114" s="379"/>
      <c r="CW114" s="379"/>
      <c r="CX114" s="379"/>
      <c r="CY114" s="379"/>
      <c r="CZ114" s="379"/>
      <c r="DA114" s="379"/>
      <c r="DB114" s="379"/>
      <c r="DC114" s="379"/>
      <c r="DD114" s="379"/>
      <c r="DE114" s="379"/>
      <c r="DF114" s="473"/>
      <c r="DG114" s="483" t="s">
        <v>199</v>
      </c>
      <c r="DH114" s="447"/>
      <c r="DI114" s="447"/>
      <c r="DJ114" s="447"/>
      <c r="DK114" s="500"/>
      <c r="DL114" s="516" t="s">
        <v>199</v>
      </c>
      <c r="DM114" s="447"/>
      <c r="DN114" s="447"/>
      <c r="DO114" s="447"/>
      <c r="DP114" s="500"/>
      <c r="DQ114" s="516" t="s">
        <v>199</v>
      </c>
      <c r="DR114" s="447"/>
      <c r="DS114" s="447"/>
      <c r="DT114" s="447"/>
      <c r="DU114" s="500"/>
      <c r="DV114" s="540" t="s">
        <v>199</v>
      </c>
      <c r="DW114" s="548"/>
      <c r="DX114" s="548"/>
      <c r="DY114" s="548"/>
      <c r="DZ114" s="558"/>
    </row>
    <row r="115" spans="1:130" s="366" customFormat="1" ht="26.25" customHeight="1">
      <c r="A115" s="388"/>
      <c r="B115" s="411"/>
      <c r="C115" s="379" t="s">
        <v>370</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473"/>
      <c r="AA115" s="483">
        <v>13480</v>
      </c>
      <c r="AB115" s="447"/>
      <c r="AC115" s="447"/>
      <c r="AD115" s="447"/>
      <c r="AE115" s="500"/>
      <c r="AF115" s="516">
        <v>11908</v>
      </c>
      <c r="AG115" s="447"/>
      <c r="AH115" s="447"/>
      <c r="AI115" s="447"/>
      <c r="AJ115" s="500"/>
      <c r="AK115" s="516">
        <v>10169</v>
      </c>
      <c r="AL115" s="447"/>
      <c r="AM115" s="447"/>
      <c r="AN115" s="447"/>
      <c r="AO115" s="500"/>
      <c r="AP115" s="540">
        <v>0.3</v>
      </c>
      <c r="AQ115" s="548"/>
      <c r="AR115" s="548"/>
      <c r="AS115" s="548"/>
      <c r="AT115" s="558"/>
      <c r="AU115" s="570"/>
      <c r="AV115" s="579"/>
      <c r="AW115" s="579"/>
      <c r="AX115" s="579"/>
      <c r="AY115" s="579"/>
      <c r="AZ115" s="426" t="s">
        <v>345</v>
      </c>
      <c r="BA115" s="379"/>
      <c r="BB115" s="379"/>
      <c r="BC115" s="379"/>
      <c r="BD115" s="379"/>
      <c r="BE115" s="379"/>
      <c r="BF115" s="379"/>
      <c r="BG115" s="379"/>
      <c r="BH115" s="379"/>
      <c r="BI115" s="379"/>
      <c r="BJ115" s="379"/>
      <c r="BK115" s="379"/>
      <c r="BL115" s="379"/>
      <c r="BM115" s="379"/>
      <c r="BN115" s="379"/>
      <c r="BO115" s="379"/>
      <c r="BP115" s="473"/>
      <c r="BQ115" s="633" t="s">
        <v>199</v>
      </c>
      <c r="BR115" s="641"/>
      <c r="BS115" s="641"/>
      <c r="BT115" s="641"/>
      <c r="BU115" s="641"/>
      <c r="BV115" s="641" t="s">
        <v>199</v>
      </c>
      <c r="BW115" s="641"/>
      <c r="BX115" s="641"/>
      <c r="BY115" s="641"/>
      <c r="BZ115" s="641"/>
      <c r="CA115" s="641" t="s">
        <v>199</v>
      </c>
      <c r="CB115" s="641"/>
      <c r="CC115" s="641"/>
      <c r="CD115" s="641"/>
      <c r="CE115" s="641"/>
      <c r="CF115" s="657" t="s">
        <v>199</v>
      </c>
      <c r="CG115" s="661"/>
      <c r="CH115" s="661"/>
      <c r="CI115" s="661"/>
      <c r="CJ115" s="661"/>
      <c r="CK115" s="673"/>
      <c r="CL115" s="414"/>
      <c r="CM115" s="426" t="s">
        <v>31</v>
      </c>
      <c r="CN115" s="379"/>
      <c r="CO115" s="379"/>
      <c r="CP115" s="379"/>
      <c r="CQ115" s="379"/>
      <c r="CR115" s="379"/>
      <c r="CS115" s="379"/>
      <c r="CT115" s="379"/>
      <c r="CU115" s="379"/>
      <c r="CV115" s="379"/>
      <c r="CW115" s="379"/>
      <c r="CX115" s="379"/>
      <c r="CY115" s="379"/>
      <c r="CZ115" s="379"/>
      <c r="DA115" s="379"/>
      <c r="DB115" s="379"/>
      <c r="DC115" s="379"/>
      <c r="DD115" s="379"/>
      <c r="DE115" s="379"/>
      <c r="DF115" s="473"/>
      <c r="DG115" s="483" t="s">
        <v>199</v>
      </c>
      <c r="DH115" s="447"/>
      <c r="DI115" s="447"/>
      <c r="DJ115" s="447"/>
      <c r="DK115" s="500"/>
      <c r="DL115" s="516" t="s">
        <v>199</v>
      </c>
      <c r="DM115" s="447"/>
      <c r="DN115" s="447"/>
      <c r="DO115" s="447"/>
      <c r="DP115" s="500"/>
      <c r="DQ115" s="516" t="s">
        <v>199</v>
      </c>
      <c r="DR115" s="447"/>
      <c r="DS115" s="447"/>
      <c r="DT115" s="447"/>
      <c r="DU115" s="500"/>
      <c r="DV115" s="540" t="s">
        <v>199</v>
      </c>
      <c r="DW115" s="548"/>
      <c r="DX115" s="548"/>
      <c r="DY115" s="548"/>
      <c r="DZ115" s="558"/>
    </row>
    <row r="116" spans="1:130" s="366" customFormat="1" ht="26.25" customHeight="1">
      <c r="A116" s="389"/>
      <c r="B116" s="412"/>
      <c r="C116" s="424" t="s">
        <v>1</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t="s">
        <v>199</v>
      </c>
      <c r="AB116" s="447"/>
      <c r="AC116" s="447"/>
      <c r="AD116" s="447"/>
      <c r="AE116" s="500"/>
      <c r="AF116" s="516" t="s">
        <v>199</v>
      </c>
      <c r="AG116" s="447"/>
      <c r="AH116" s="447"/>
      <c r="AI116" s="447"/>
      <c r="AJ116" s="500"/>
      <c r="AK116" s="516" t="s">
        <v>199</v>
      </c>
      <c r="AL116" s="447"/>
      <c r="AM116" s="447"/>
      <c r="AN116" s="447"/>
      <c r="AO116" s="500"/>
      <c r="AP116" s="540" t="s">
        <v>199</v>
      </c>
      <c r="AQ116" s="548"/>
      <c r="AR116" s="548"/>
      <c r="AS116" s="548"/>
      <c r="AT116" s="558"/>
      <c r="AU116" s="570"/>
      <c r="AV116" s="579"/>
      <c r="AW116" s="579"/>
      <c r="AX116" s="579"/>
      <c r="AY116" s="579"/>
      <c r="AZ116" s="602" t="s">
        <v>220</v>
      </c>
      <c r="BA116" s="605"/>
      <c r="BB116" s="605"/>
      <c r="BC116" s="605"/>
      <c r="BD116" s="605"/>
      <c r="BE116" s="605"/>
      <c r="BF116" s="605"/>
      <c r="BG116" s="605"/>
      <c r="BH116" s="605"/>
      <c r="BI116" s="605"/>
      <c r="BJ116" s="605"/>
      <c r="BK116" s="605"/>
      <c r="BL116" s="605"/>
      <c r="BM116" s="605"/>
      <c r="BN116" s="605"/>
      <c r="BO116" s="605"/>
      <c r="BP116" s="628"/>
      <c r="BQ116" s="633" t="s">
        <v>199</v>
      </c>
      <c r="BR116" s="641"/>
      <c r="BS116" s="641"/>
      <c r="BT116" s="641"/>
      <c r="BU116" s="641"/>
      <c r="BV116" s="641" t="s">
        <v>199</v>
      </c>
      <c r="BW116" s="641"/>
      <c r="BX116" s="641"/>
      <c r="BY116" s="641"/>
      <c r="BZ116" s="641"/>
      <c r="CA116" s="641" t="s">
        <v>199</v>
      </c>
      <c r="CB116" s="641"/>
      <c r="CC116" s="641"/>
      <c r="CD116" s="641"/>
      <c r="CE116" s="641"/>
      <c r="CF116" s="657" t="s">
        <v>199</v>
      </c>
      <c r="CG116" s="661"/>
      <c r="CH116" s="661"/>
      <c r="CI116" s="661"/>
      <c r="CJ116" s="661"/>
      <c r="CK116" s="673"/>
      <c r="CL116" s="414"/>
      <c r="CM116" s="426" t="s">
        <v>11</v>
      </c>
      <c r="CN116" s="379"/>
      <c r="CO116" s="379"/>
      <c r="CP116" s="379"/>
      <c r="CQ116" s="379"/>
      <c r="CR116" s="379"/>
      <c r="CS116" s="379"/>
      <c r="CT116" s="379"/>
      <c r="CU116" s="379"/>
      <c r="CV116" s="379"/>
      <c r="CW116" s="379"/>
      <c r="CX116" s="379"/>
      <c r="CY116" s="379"/>
      <c r="CZ116" s="379"/>
      <c r="DA116" s="379"/>
      <c r="DB116" s="379"/>
      <c r="DC116" s="379"/>
      <c r="DD116" s="379"/>
      <c r="DE116" s="379"/>
      <c r="DF116" s="473"/>
      <c r="DG116" s="483" t="s">
        <v>199</v>
      </c>
      <c r="DH116" s="447"/>
      <c r="DI116" s="447"/>
      <c r="DJ116" s="447"/>
      <c r="DK116" s="500"/>
      <c r="DL116" s="516" t="s">
        <v>199</v>
      </c>
      <c r="DM116" s="447"/>
      <c r="DN116" s="447"/>
      <c r="DO116" s="447"/>
      <c r="DP116" s="500"/>
      <c r="DQ116" s="516" t="s">
        <v>199</v>
      </c>
      <c r="DR116" s="447"/>
      <c r="DS116" s="447"/>
      <c r="DT116" s="447"/>
      <c r="DU116" s="500"/>
      <c r="DV116" s="540" t="s">
        <v>199</v>
      </c>
      <c r="DW116" s="548"/>
      <c r="DX116" s="548"/>
      <c r="DY116" s="548"/>
      <c r="DZ116" s="558"/>
    </row>
    <row r="117" spans="1:130" s="366" customFormat="1" ht="26.25" customHeight="1">
      <c r="A117" s="384" t="s">
        <v>271</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323</v>
      </c>
      <c r="Z117" s="470"/>
      <c r="AA117" s="484">
        <v>1220887</v>
      </c>
      <c r="AB117" s="489"/>
      <c r="AC117" s="489"/>
      <c r="AD117" s="489"/>
      <c r="AE117" s="501"/>
      <c r="AF117" s="517">
        <v>1217904</v>
      </c>
      <c r="AG117" s="489"/>
      <c r="AH117" s="489"/>
      <c r="AI117" s="489"/>
      <c r="AJ117" s="501"/>
      <c r="AK117" s="517">
        <v>1228496</v>
      </c>
      <c r="AL117" s="489"/>
      <c r="AM117" s="489"/>
      <c r="AN117" s="489"/>
      <c r="AO117" s="501"/>
      <c r="AP117" s="541"/>
      <c r="AQ117" s="549"/>
      <c r="AR117" s="549"/>
      <c r="AS117" s="549"/>
      <c r="AT117" s="559"/>
      <c r="AU117" s="570"/>
      <c r="AV117" s="579"/>
      <c r="AW117" s="579"/>
      <c r="AX117" s="579"/>
      <c r="AY117" s="579"/>
      <c r="AZ117" s="427" t="s">
        <v>477</v>
      </c>
      <c r="BA117" s="429"/>
      <c r="BB117" s="429"/>
      <c r="BC117" s="429"/>
      <c r="BD117" s="429"/>
      <c r="BE117" s="429"/>
      <c r="BF117" s="429"/>
      <c r="BG117" s="429"/>
      <c r="BH117" s="429"/>
      <c r="BI117" s="429"/>
      <c r="BJ117" s="429"/>
      <c r="BK117" s="429"/>
      <c r="BL117" s="429"/>
      <c r="BM117" s="429"/>
      <c r="BN117" s="429"/>
      <c r="BO117" s="429"/>
      <c r="BP117" s="475"/>
      <c r="BQ117" s="633" t="s">
        <v>199</v>
      </c>
      <c r="BR117" s="641"/>
      <c r="BS117" s="641"/>
      <c r="BT117" s="641"/>
      <c r="BU117" s="641"/>
      <c r="BV117" s="641" t="s">
        <v>199</v>
      </c>
      <c r="BW117" s="641"/>
      <c r="BX117" s="641"/>
      <c r="BY117" s="641"/>
      <c r="BZ117" s="641"/>
      <c r="CA117" s="641" t="s">
        <v>199</v>
      </c>
      <c r="CB117" s="641"/>
      <c r="CC117" s="641"/>
      <c r="CD117" s="641"/>
      <c r="CE117" s="641"/>
      <c r="CF117" s="657" t="s">
        <v>199</v>
      </c>
      <c r="CG117" s="661"/>
      <c r="CH117" s="661"/>
      <c r="CI117" s="661"/>
      <c r="CJ117" s="661"/>
      <c r="CK117" s="673"/>
      <c r="CL117" s="414"/>
      <c r="CM117" s="426" t="s">
        <v>338</v>
      </c>
      <c r="CN117" s="379"/>
      <c r="CO117" s="379"/>
      <c r="CP117" s="379"/>
      <c r="CQ117" s="379"/>
      <c r="CR117" s="379"/>
      <c r="CS117" s="379"/>
      <c r="CT117" s="379"/>
      <c r="CU117" s="379"/>
      <c r="CV117" s="379"/>
      <c r="CW117" s="379"/>
      <c r="CX117" s="379"/>
      <c r="CY117" s="379"/>
      <c r="CZ117" s="379"/>
      <c r="DA117" s="379"/>
      <c r="DB117" s="379"/>
      <c r="DC117" s="379"/>
      <c r="DD117" s="379"/>
      <c r="DE117" s="379"/>
      <c r="DF117" s="473"/>
      <c r="DG117" s="483" t="s">
        <v>199</v>
      </c>
      <c r="DH117" s="447"/>
      <c r="DI117" s="447"/>
      <c r="DJ117" s="447"/>
      <c r="DK117" s="500"/>
      <c r="DL117" s="516" t="s">
        <v>199</v>
      </c>
      <c r="DM117" s="447"/>
      <c r="DN117" s="447"/>
      <c r="DO117" s="447"/>
      <c r="DP117" s="500"/>
      <c r="DQ117" s="516" t="s">
        <v>199</v>
      </c>
      <c r="DR117" s="447"/>
      <c r="DS117" s="447"/>
      <c r="DT117" s="447"/>
      <c r="DU117" s="500"/>
      <c r="DV117" s="540" t="s">
        <v>199</v>
      </c>
      <c r="DW117" s="548"/>
      <c r="DX117" s="548"/>
      <c r="DY117" s="548"/>
      <c r="DZ117" s="558"/>
    </row>
    <row r="118" spans="1:130" s="366" customFormat="1" ht="26.25" customHeight="1">
      <c r="A118" s="384" t="s">
        <v>93</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430</v>
      </c>
      <c r="AB118" s="407"/>
      <c r="AC118" s="407"/>
      <c r="AD118" s="407"/>
      <c r="AE118" s="470"/>
      <c r="AF118" s="481" t="s">
        <v>466</v>
      </c>
      <c r="AG118" s="407"/>
      <c r="AH118" s="407"/>
      <c r="AI118" s="407"/>
      <c r="AJ118" s="470"/>
      <c r="AK118" s="481" t="s">
        <v>385</v>
      </c>
      <c r="AL118" s="407"/>
      <c r="AM118" s="407"/>
      <c r="AN118" s="407"/>
      <c r="AO118" s="470"/>
      <c r="AP118" s="481" t="s">
        <v>467</v>
      </c>
      <c r="AQ118" s="407"/>
      <c r="AR118" s="407"/>
      <c r="AS118" s="407"/>
      <c r="AT118" s="556"/>
      <c r="AU118" s="570"/>
      <c r="AV118" s="579"/>
      <c r="AW118" s="579"/>
      <c r="AX118" s="579"/>
      <c r="AY118" s="579"/>
      <c r="AZ118" s="428" t="s">
        <v>478</v>
      </c>
      <c r="BA118" s="424"/>
      <c r="BB118" s="424"/>
      <c r="BC118" s="424"/>
      <c r="BD118" s="424"/>
      <c r="BE118" s="424"/>
      <c r="BF118" s="424"/>
      <c r="BG118" s="424"/>
      <c r="BH118" s="424"/>
      <c r="BI118" s="424"/>
      <c r="BJ118" s="424"/>
      <c r="BK118" s="424"/>
      <c r="BL118" s="424"/>
      <c r="BM118" s="424"/>
      <c r="BN118" s="424"/>
      <c r="BO118" s="424"/>
      <c r="BP118" s="474"/>
      <c r="BQ118" s="634" t="s">
        <v>199</v>
      </c>
      <c r="BR118" s="642"/>
      <c r="BS118" s="642"/>
      <c r="BT118" s="642"/>
      <c r="BU118" s="642"/>
      <c r="BV118" s="642" t="s">
        <v>199</v>
      </c>
      <c r="BW118" s="642"/>
      <c r="BX118" s="642"/>
      <c r="BY118" s="642"/>
      <c r="BZ118" s="642"/>
      <c r="CA118" s="642" t="s">
        <v>199</v>
      </c>
      <c r="CB118" s="642"/>
      <c r="CC118" s="642"/>
      <c r="CD118" s="642"/>
      <c r="CE118" s="642"/>
      <c r="CF118" s="657" t="s">
        <v>199</v>
      </c>
      <c r="CG118" s="661"/>
      <c r="CH118" s="661"/>
      <c r="CI118" s="661"/>
      <c r="CJ118" s="661"/>
      <c r="CK118" s="673"/>
      <c r="CL118" s="414"/>
      <c r="CM118" s="426" t="s">
        <v>479</v>
      </c>
      <c r="CN118" s="379"/>
      <c r="CO118" s="379"/>
      <c r="CP118" s="379"/>
      <c r="CQ118" s="379"/>
      <c r="CR118" s="379"/>
      <c r="CS118" s="379"/>
      <c r="CT118" s="379"/>
      <c r="CU118" s="379"/>
      <c r="CV118" s="379"/>
      <c r="CW118" s="379"/>
      <c r="CX118" s="379"/>
      <c r="CY118" s="379"/>
      <c r="CZ118" s="379"/>
      <c r="DA118" s="379"/>
      <c r="DB118" s="379"/>
      <c r="DC118" s="379"/>
      <c r="DD118" s="379"/>
      <c r="DE118" s="379"/>
      <c r="DF118" s="473"/>
      <c r="DG118" s="483" t="s">
        <v>199</v>
      </c>
      <c r="DH118" s="447"/>
      <c r="DI118" s="447"/>
      <c r="DJ118" s="447"/>
      <c r="DK118" s="500"/>
      <c r="DL118" s="516" t="s">
        <v>199</v>
      </c>
      <c r="DM118" s="447"/>
      <c r="DN118" s="447"/>
      <c r="DO118" s="447"/>
      <c r="DP118" s="500"/>
      <c r="DQ118" s="516" t="s">
        <v>199</v>
      </c>
      <c r="DR118" s="447"/>
      <c r="DS118" s="447"/>
      <c r="DT118" s="447"/>
      <c r="DU118" s="500"/>
      <c r="DV118" s="540" t="s">
        <v>199</v>
      </c>
      <c r="DW118" s="548"/>
      <c r="DX118" s="548"/>
      <c r="DY118" s="548"/>
      <c r="DZ118" s="558"/>
    </row>
    <row r="119" spans="1:130" s="366" customFormat="1" ht="26.25" customHeight="1">
      <c r="A119" s="390" t="s">
        <v>381</v>
      </c>
      <c r="B119" s="413"/>
      <c r="C119" s="425" t="s">
        <v>63</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199</v>
      </c>
      <c r="AB119" s="488"/>
      <c r="AC119" s="488"/>
      <c r="AD119" s="488"/>
      <c r="AE119" s="499"/>
      <c r="AF119" s="515" t="s">
        <v>199</v>
      </c>
      <c r="AG119" s="488"/>
      <c r="AH119" s="488"/>
      <c r="AI119" s="488"/>
      <c r="AJ119" s="499"/>
      <c r="AK119" s="515" t="s">
        <v>199</v>
      </c>
      <c r="AL119" s="488"/>
      <c r="AM119" s="488"/>
      <c r="AN119" s="488"/>
      <c r="AO119" s="499"/>
      <c r="AP119" s="539" t="s">
        <v>199</v>
      </c>
      <c r="AQ119" s="547"/>
      <c r="AR119" s="547"/>
      <c r="AS119" s="547"/>
      <c r="AT119" s="557"/>
      <c r="AU119" s="571"/>
      <c r="AV119" s="580"/>
      <c r="AW119" s="580"/>
      <c r="AX119" s="580"/>
      <c r="AY119" s="580"/>
      <c r="AZ119" s="603" t="s">
        <v>271</v>
      </c>
      <c r="BA119" s="603"/>
      <c r="BB119" s="603"/>
      <c r="BC119" s="603"/>
      <c r="BD119" s="603"/>
      <c r="BE119" s="603"/>
      <c r="BF119" s="603"/>
      <c r="BG119" s="603"/>
      <c r="BH119" s="603"/>
      <c r="BI119" s="603"/>
      <c r="BJ119" s="603"/>
      <c r="BK119" s="603"/>
      <c r="BL119" s="603"/>
      <c r="BM119" s="603"/>
      <c r="BN119" s="603"/>
      <c r="BO119" s="469" t="s">
        <v>165</v>
      </c>
      <c r="BP119" s="629"/>
      <c r="BQ119" s="634">
        <v>9996176</v>
      </c>
      <c r="BR119" s="642"/>
      <c r="BS119" s="642"/>
      <c r="BT119" s="642"/>
      <c r="BU119" s="642"/>
      <c r="BV119" s="642">
        <v>9224866</v>
      </c>
      <c r="BW119" s="642"/>
      <c r="BX119" s="642"/>
      <c r="BY119" s="642"/>
      <c r="BZ119" s="642"/>
      <c r="CA119" s="642">
        <v>8513230</v>
      </c>
      <c r="CB119" s="642"/>
      <c r="CC119" s="642"/>
      <c r="CD119" s="642"/>
      <c r="CE119" s="642"/>
      <c r="CF119" s="545"/>
      <c r="CG119" s="553"/>
      <c r="CH119" s="553"/>
      <c r="CI119" s="553"/>
      <c r="CJ119" s="669"/>
      <c r="CK119" s="674"/>
      <c r="CL119" s="415"/>
      <c r="CM119" s="428" t="s">
        <v>480</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t="s">
        <v>199</v>
      </c>
      <c r="DH119" s="490"/>
      <c r="DI119" s="490"/>
      <c r="DJ119" s="490"/>
      <c r="DK119" s="502"/>
      <c r="DL119" s="518" t="s">
        <v>199</v>
      </c>
      <c r="DM119" s="490"/>
      <c r="DN119" s="490"/>
      <c r="DO119" s="490"/>
      <c r="DP119" s="502"/>
      <c r="DQ119" s="518" t="s">
        <v>199</v>
      </c>
      <c r="DR119" s="490"/>
      <c r="DS119" s="490"/>
      <c r="DT119" s="490"/>
      <c r="DU119" s="502"/>
      <c r="DV119" s="714" t="s">
        <v>199</v>
      </c>
      <c r="DW119" s="716"/>
      <c r="DX119" s="716"/>
      <c r="DY119" s="716"/>
      <c r="DZ119" s="723"/>
    </row>
    <row r="120" spans="1:130" s="366" customFormat="1" ht="26.25" customHeight="1">
      <c r="A120" s="391"/>
      <c r="B120" s="414"/>
      <c r="C120" s="426" t="s">
        <v>140</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473"/>
      <c r="AA120" s="483" t="s">
        <v>199</v>
      </c>
      <c r="AB120" s="447"/>
      <c r="AC120" s="447"/>
      <c r="AD120" s="447"/>
      <c r="AE120" s="500"/>
      <c r="AF120" s="516" t="s">
        <v>199</v>
      </c>
      <c r="AG120" s="447"/>
      <c r="AH120" s="447"/>
      <c r="AI120" s="447"/>
      <c r="AJ120" s="500"/>
      <c r="AK120" s="516" t="s">
        <v>199</v>
      </c>
      <c r="AL120" s="447"/>
      <c r="AM120" s="447"/>
      <c r="AN120" s="447"/>
      <c r="AO120" s="500"/>
      <c r="AP120" s="540" t="s">
        <v>199</v>
      </c>
      <c r="AQ120" s="548"/>
      <c r="AR120" s="548"/>
      <c r="AS120" s="548"/>
      <c r="AT120" s="558"/>
      <c r="AU120" s="572" t="s">
        <v>470</v>
      </c>
      <c r="AV120" s="581"/>
      <c r="AW120" s="581"/>
      <c r="AX120" s="581"/>
      <c r="AY120" s="592"/>
      <c r="AZ120" s="425" t="s">
        <v>213</v>
      </c>
      <c r="BA120" s="408"/>
      <c r="BB120" s="408"/>
      <c r="BC120" s="408"/>
      <c r="BD120" s="408"/>
      <c r="BE120" s="408"/>
      <c r="BF120" s="408"/>
      <c r="BG120" s="408"/>
      <c r="BH120" s="408"/>
      <c r="BI120" s="408"/>
      <c r="BJ120" s="408"/>
      <c r="BK120" s="408"/>
      <c r="BL120" s="408"/>
      <c r="BM120" s="408"/>
      <c r="BN120" s="408"/>
      <c r="BO120" s="408"/>
      <c r="BP120" s="471"/>
      <c r="BQ120" s="632">
        <v>5754162</v>
      </c>
      <c r="BR120" s="640"/>
      <c r="BS120" s="640"/>
      <c r="BT120" s="640"/>
      <c r="BU120" s="640"/>
      <c r="BV120" s="640">
        <v>6315016</v>
      </c>
      <c r="BW120" s="640"/>
      <c r="BX120" s="640"/>
      <c r="BY120" s="640"/>
      <c r="BZ120" s="640"/>
      <c r="CA120" s="640">
        <v>6209329</v>
      </c>
      <c r="CB120" s="640"/>
      <c r="CC120" s="640"/>
      <c r="CD120" s="640"/>
      <c r="CE120" s="640"/>
      <c r="CF120" s="656">
        <v>153.80000000000001</v>
      </c>
      <c r="CG120" s="660"/>
      <c r="CH120" s="660"/>
      <c r="CI120" s="660"/>
      <c r="CJ120" s="660"/>
      <c r="CK120" s="675" t="s">
        <v>267</v>
      </c>
      <c r="CL120" s="685"/>
      <c r="CM120" s="685"/>
      <c r="CN120" s="685"/>
      <c r="CO120" s="688"/>
      <c r="CP120" s="692" t="s">
        <v>47</v>
      </c>
      <c r="CQ120" s="695"/>
      <c r="CR120" s="695"/>
      <c r="CS120" s="695"/>
      <c r="CT120" s="695"/>
      <c r="CU120" s="695"/>
      <c r="CV120" s="695"/>
      <c r="CW120" s="695"/>
      <c r="CX120" s="695"/>
      <c r="CY120" s="695"/>
      <c r="CZ120" s="695"/>
      <c r="DA120" s="695"/>
      <c r="DB120" s="695"/>
      <c r="DC120" s="695"/>
      <c r="DD120" s="695"/>
      <c r="DE120" s="695"/>
      <c r="DF120" s="698"/>
      <c r="DG120" s="632">
        <v>345526</v>
      </c>
      <c r="DH120" s="640"/>
      <c r="DI120" s="640"/>
      <c r="DJ120" s="640"/>
      <c r="DK120" s="640"/>
      <c r="DL120" s="640">
        <v>298451</v>
      </c>
      <c r="DM120" s="640"/>
      <c r="DN120" s="640"/>
      <c r="DO120" s="640"/>
      <c r="DP120" s="640"/>
      <c r="DQ120" s="640">
        <v>361804</v>
      </c>
      <c r="DR120" s="640"/>
      <c r="DS120" s="640"/>
      <c r="DT120" s="640"/>
      <c r="DU120" s="640"/>
      <c r="DV120" s="712">
        <v>9</v>
      </c>
      <c r="DW120" s="712"/>
      <c r="DX120" s="712"/>
      <c r="DY120" s="712"/>
      <c r="DZ120" s="721"/>
    </row>
    <row r="121" spans="1:130" s="366" customFormat="1" ht="26.25" customHeight="1">
      <c r="A121" s="391"/>
      <c r="B121" s="414"/>
      <c r="C121" s="427" t="s">
        <v>139</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v>11793</v>
      </c>
      <c r="AB121" s="447"/>
      <c r="AC121" s="447"/>
      <c r="AD121" s="447"/>
      <c r="AE121" s="500"/>
      <c r="AF121" s="516">
        <v>10047</v>
      </c>
      <c r="AG121" s="447"/>
      <c r="AH121" s="447"/>
      <c r="AI121" s="447"/>
      <c r="AJ121" s="500"/>
      <c r="AK121" s="516">
        <v>7997</v>
      </c>
      <c r="AL121" s="447"/>
      <c r="AM121" s="447"/>
      <c r="AN121" s="447"/>
      <c r="AO121" s="500"/>
      <c r="AP121" s="540">
        <v>0.2</v>
      </c>
      <c r="AQ121" s="548"/>
      <c r="AR121" s="548"/>
      <c r="AS121" s="548"/>
      <c r="AT121" s="558"/>
      <c r="AU121" s="573"/>
      <c r="AV121" s="582"/>
      <c r="AW121" s="582"/>
      <c r="AX121" s="582"/>
      <c r="AY121" s="593"/>
      <c r="AZ121" s="426" t="s">
        <v>481</v>
      </c>
      <c r="BA121" s="379"/>
      <c r="BB121" s="379"/>
      <c r="BC121" s="379"/>
      <c r="BD121" s="379"/>
      <c r="BE121" s="379"/>
      <c r="BF121" s="379"/>
      <c r="BG121" s="379"/>
      <c r="BH121" s="379"/>
      <c r="BI121" s="379"/>
      <c r="BJ121" s="379"/>
      <c r="BK121" s="379"/>
      <c r="BL121" s="379"/>
      <c r="BM121" s="379"/>
      <c r="BN121" s="379"/>
      <c r="BO121" s="379"/>
      <c r="BP121" s="473"/>
      <c r="BQ121" s="633">
        <v>12324</v>
      </c>
      <c r="BR121" s="641"/>
      <c r="BS121" s="641"/>
      <c r="BT121" s="641"/>
      <c r="BU121" s="641"/>
      <c r="BV121" s="641">
        <v>8926</v>
      </c>
      <c r="BW121" s="641"/>
      <c r="BX121" s="641"/>
      <c r="BY121" s="641"/>
      <c r="BZ121" s="641"/>
      <c r="CA121" s="641">
        <v>4751</v>
      </c>
      <c r="CB121" s="641"/>
      <c r="CC121" s="641"/>
      <c r="CD121" s="641"/>
      <c r="CE121" s="641"/>
      <c r="CF121" s="657">
        <v>0.1</v>
      </c>
      <c r="CG121" s="661"/>
      <c r="CH121" s="661"/>
      <c r="CI121" s="661"/>
      <c r="CJ121" s="661"/>
      <c r="CK121" s="676"/>
      <c r="CL121" s="686"/>
      <c r="CM121" s="686"/>
      <c r="CN121" s="686"/>
      <c r="CO121" s="689"/>
      <c r="CP121" s="693" t="s">
        <v>458</v>
      </c>
      <c r="CQ121" s="404"/>
      <c r="CR121" s="404"/>
      <c r="CS121" s="404"/>
      <c r="CT121" s="404"/>
      <c r="CU121" s="404"/>
      <c r="CV121" s="404"/>
      <c r="CW121" s="404"/>
      <c r="CX121" s="404"/>
      <c r="CY121" s="404"/>
      <c r="CZ121" s="404"/>
      <c r="DA121" s="404"/>
      <c r="DB121" s="404"/>
      <c r="DC121" s="404"/>
      <c r="DD121" s="404"/>
      <c r="DE121" s="404"/>
      <c r="DF121" s="699"/>
      <c r="DG121" s="633">
        <v>350554</v>
      </c>
      <c r="DH121" s="641"/>
      <c r="DI121" s="641"/>
      <c r="DJ121" s="641"/>
      <c r="DK121" s="641"/>
      <c r="DL121" s="641">
        <v>333998</v>
      </c>
      <c r="DM121" s="641"/>
      <c r="DN121" s="641"/>
      <c r="DO121" s="641"/>
      <c r="DP121" s="641"/>
      <c r="DQ121" s="641">
        <v>284821</v>
      </c>
      <c r="DR121" s="641"/>
      <c r="DS121" s="641"/>
      <c r="DT121" s="641"/>
      <c r="DU121" s="641"/>
      <c r="DV121" s="713">
        <v>7.1</v>
      </c>
      <c r="DW121" s="713"/>
      <c r="DX121" s="713"/>
      <c r="DY121" s="713"/>
      <c r="DZ121" s="722"/>
    </row>
    <row r="122" spans="1:130" s="366" customFormat="1" ht="26.25" customHeight="1">
      <c r="A122" s="391"/>
      <c r="B122" s="414"/>
      <c r="C122" s="426" t="s">
        <v>476</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473"/>
      <c r="AA122" s="483" t="s">
        <v>199</v>
      </c>
      <c r="AB122" s="447"/>
      <c r="AC122" s="447"/>
      <c r="AD122" s="447"/>
      <c r="AE122" s="500"/>
      <c r="AF122" s="516" t="s">
        <v>199</v>
      </c>
      <c r="AG122" s="447"/>
      <c r="AH122" s="447"/>
      <c r="AI122" s="447"/>
      <c r="AJ122" s="500"/>
      <c r="AK122" s="516" t="s">
        <v>199</v>
      </c>
      <c r="AL122" s="447"/>
      <c r="AM122" s="447"/>
      <c r="AN122" s="447"/>
      <c r="AO122" s="500"/>
      <c r="AP122" s="540" t="s">
        <v>199</v>
      </c>
      <c r="AQ122" s="548"/>
      <c r="AR122" s="548"/>
      <c r="AS122" s="548"/>
      <c r="AT122" s="558"/>
      <c r="AU122" s="573"/>
      <c r="AV122" s="582"/>
      <c r="AW122" s="582"/>
      <c r="AX122" s="582"/>
      <c r="AY122" s="593"/>
      <c r="AZ122" s="428" t="s">
        <v>483</v>
      </c>
      <c r="BA122" s="424"/>
      <c r="BB122" s="424"/>
      <c r="BC122" s="424"/>
      <c r="BD122" s="424"/>
      <c r="BE122" s="424"/>
      <c r="BF122" s="424"/>
      <c r="BG122" s="424"/>
      <c r="BH122" s="424"/>
      <c r="BI122" s="424"/>
      <c r="BJ122" s="424"/>
      <c r="BK122" s="424"/>
      <c r="BL122" s="424"/>
      <c r="BM122" s="424"/>
      <c r="BN122" s="424"/>
      <c r="BO122" s="424"/>
      <c r="BP122" s="474"/>
      <c r="BQ122" s="634">
        <v>6812098</v>
      </c>
      <c r="BR122" s="642"/>
      <c r="BS122" s="642"/>
      <c r="BT122" s="642"/>
      <c r="BU122" s="642"/>
      <c r="BV122" s="642">
        <v>6328025</v>
      </c>
      <c r="BW122" s="642"/>
      <c r="BX122" s="642"/>
      <c r="BY122" s="642"/>
      <c r="BZ122" s="642"/>
      <c r="CA122" s="642">
        <v>5806472</v>
      </c>
      <c r="CB122" s="642"/>
      <c r="CC122" s="642"/>
      <c r="CD122" s="642"/>
      <c r="CE122" s="642"/>
      <c r="CF122" s="658">
        <v>143.80000000000001</v>
      </c>
      <c r="CG122" s="662"/>
      <c r="CH122" s="662"/>
      <c r="CI122" s="662"/>
      <c r="CJ122" s="662"/>
      <c r="CK122" s="676"/>
      <c r="CL122" s="686"/>
      <c r="CM122" s="686"/>
      <c r="CN122" s="686"/>
      <c r="CO122" s="689"/>
      <c r="CP122" s="693" t="s">
        <v>263</v>
      </c>
      <c r="CQ122" s="404"/>
      <c r="CR122" s="404"/>
      <c r="CS122" s="404"/>
      <c r="CT122" s="404"/>
      <c r="CU122" s="404"/>
      <c r="CV122" s="404"/>
      <c r="CW122" s="404"/>
      <c r="CX122" s="404"/>
      <c r="CY122" s="404"/>
      <c r="CZ122" s="404"/>
      <c r="DA122" s="404"/>
      <c r="DB122" s="404"/>
      <c r="DC122" s="404"/>
      <c r="DD122" s="404"/>
      <c r="DE122" s="404"/>
      <c r="DF122" s="699"/>
      <c r="DG122" s="633">
        <v>177460</v>
      </c>
      <c r="DH122" s="641"/>
      <c r="DI122" s="641"/>
      <c r="DJ122" s="641"/>
      <c r="DK122" s="641"/>
      <c r="DL122" s="641">
        <v>171322</v>
      </c>
      <c r="DM122" s="641"/>
      <c r="DN122" s="641"/>
      <c r="DO122" s="641"/>
      <c r="DP122" s="641"/>
      <c r="DQ122" s="641">
        <v>161040</v>
      </c>
      <c r="DR122" s="641"/>
      <c r="DS122" s="641"/>
      <c r="DT122" s="641"/>
      <c r="DU122" s="641"/>
      <c r="DV122" s="713">
        <v>4</v>
      </c>
      <c r="DW122" s="713"/>
      <c r="DX122" s="713"/>
      <c r="DY122" s="713"/>
      <c r="DZ122" s="722"/>
    </row>
    <row r="123" spans="1:130" s="366" customFormat="1" ht="26.25" customHeight="1">
      <c r="A123" s="391"/>
      <c r="B123" s="414"/>
      <c r="C123" s="426" t="s">
        <v>11</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473"/>
      <c r="AA123" s="483" t="s">
        <v>199</v>
      </c>
      <c r="AB123" s="447"/>
      <c r="AC123" s="447"/>
      <c r="AD123" s="447"/>
      <c r="AE123" s="500"/>
      <c r="AF123" s="516" t="s">
        <v>199</v>
      </c>
      <c r="AG123" s="447"/>
      <c r="AH123" s="447"/>
      <c r="AI123" s="447"/>
      <c r="AJ123" s="500"/>
      <c r="AK123" s="516" t="s">
        <v>199</v>
      </c>
      <c r="AL123" s="447"/>
      <c r="AM123" s="447"/>
      <c r="AN123" s="447"/>
      <c r="AO123" s="500"/>
      <c r="AP123" s="540" t="s">
        <v>199</v>
      </c>
      <c r="AQ123" s="548"/>
      <c r="AR123" s="548"/>
      <c r="AS123" s="548"/>
      <c r="AT123" s="558"/>
      <c r="AU123" s="574"/>
      <c r="AV123" s="583"/>
      <c r="AW123" s="583"/>
      <c r="AX123" s="583"/>
      <c r="AY123" s="583"/>
      <c r="AZ123" s="603" t="s">
        <v>271</v>
      </c>
      <c r="BA123" s="603"/>
      <c r="BB123" s="603"/>
      <c r="BC123" s="603"/>
      <c r="BD123" s="603"/>
      <c r="BE123" s="603"/>
      <c r="BF123" s="603"/>
      <c r="BG123" s="603"/>
      <c r="BH123" s="603"/>
      <c r="BI123" s="603"/>
      <c r="BJ123" s="603"/>
      <c r="BK123" s="603"/>
      <c r="BL123" s="603"/>
      <c r="BM123" s="603"/>
      <c r="BN123" s="603"/>
      <c r="BO123" s="469" t="s">
        <v>485</v>
      </c>
      <c r="BP123" s="629"/>
      <c r="BQ123" s="635">
        <v>12578584</v>
      </c>
      <c r="BR123" s="643"/>
      <c r="BS123" s="643"/>
      <c r="BT123" s="643"/>
      <c r="BU123" s="643"/>
      <c r="BV123" s="643">
        <v>12651967</v>
      </c>
      <c r="BW123" s="643"/>
      <c r="BX123" s="643"/>
      <c r="BY123" s="643"/>
      <c r="BZ123" s="643"/>
      <c r="CA123" s="643">
        <v>12020552</v>
      </c>
      <c r="CB123" s="643"/>
      <c r="CC123" s="643"/>
      <c r="CD123" s="643"/>
      <c r="CE123" s="643"/>
      <c r="CF123" s="545"/>
      <c r="CG123" s="553"/>
      <c r="CH123" s="553"/>
      <c r="CI123" s="553"/>
      <c r="CJ123" s="669"/>
      <c r="CK123" s="676"/>
      <c r="CL123" s="686"/>
      <c r="CM123" s="686"/>
      <c r="CN123" s="686"/>
      <c r="CO123" s="689"/>
      <c r="CP123" s="693" t="s">
        <v>455</v>
      </c>
      <c r="CQ123" s="404"/>
      <c r="CR123" s="404"/>
      <c r="CS123" s="404"/>
      <c r="CT123" s="404"/>
      <c r="CU123" s="404"/>
      <c r="CV123" s="404"/>
      <c r="CW123" s="404"/>
      <c r="CX123" s="404"/>
      <c r="CY123" s="404"/>
      <c r="CZ123" s="404"/>
      <c r="DA123" s="404"/>
      <c r="DB123" s="404"/>
      <c r="DC123" s="404"/>
      <c r="DD123" s="404"/>
      <c r="DE123" s="404"/>
      <c r="DF123" s="699"/>
      <c r="DG123" s="483">
        <v>52677</v>
      </c>
      <c r="DH123" s="447"/>
      <c r="DI123" s="447"/>
      <c r="DJ123" s="447"/>
      <c r="DK123" s="500"/>
      <c r="DL123" s="516">
        <v>61680</v>
      </c>
      <c r="DM123" s="447"/>
      <c r="DN123" s="447"/>
      <c r="DO123" s="447"/>
      <c r="DP123" s="500"/>
      <c r="DQ123" s="516">
        <v>63088</v>
      </c>
      <c r="DR123" s="447"/>
      <c r="DS123" s="447"/>
      <c r="DT123" s="447"/>
      <c r="DU123" s="500"/>
      <c r="DV123" s="540">
        <v>1.6</v>
      </c>
      <c r="DW123" s="548"/>
      <c r="DX123" s="548"/>
      <c r="DY123" s="548"/>
      <c r="DZ123" s="558"/>
    </row>
    <row r="124" spans="1:130" s="366" customFormat="1" ht="26.25" customHeight="1">
      <c r="A124" s="391"/>
      <c r="B124" s="414"/>
      <c r="C124" s="426" t="s">
        <v>338</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473"/>
      <c r="AA124" s="483" t="s">
        <v>199</v>
      </c>
      <c r="AB124" s="447"/>
      <c r="AC124" s="447"/>
      <c r="AD124" s="447"/>
      <c r="AE124" s="500"/>
      <c r="AF124" s="516" t="s">
        <v>199</v>
      </c>
      <c r="AG124" s="447"/>
      <c r="AH124" s="447"/>
      <c r="AI124" s="447"/>
      <c r="AJ124" s="500"/>
      <c r="AK124" s="516" t="s">
        <v>199</v>
      </c>
      <c r="AL124" s="447"/>
      <c r="AM124" s="447"/>
      <c r="AN124" s="447"/>
      <c r="AO124" s="500"/>
      <c r="AP124" s="540" t="s">
        <v>199</v>
      </c>
      <c r="AQ124" s="548"/>
      <c r="AR124" s="548"/>
      <c r="AS124" s="548"/>
      <c r="AT124" s="558"/>
      <c r="AU124" s="575" t="s">
        <v>486</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0"/>
      <c r="BQ124" s="636" t="s">
        <v>199</v>
      </c>
      <c r="BR124" s="644"/>
      <c r="BS124" s="644"/>
      <c r="BT124" s="644"/>
      <c r="BU124" s="644"/>
      <c r="BV124" s="644" t="s">
        <v>199</v>
      </c>
      <c r="BW124" s="644"/>
      <c r="BX124" s="644"/>
      <c r="BY124" s="644"/>
      <c r="BZ124" s="644"/>
      <c r="CA124" s="644" t="s">
        <v>199</v>
      </c>
      <c r="CB124" s="644"/>
      <c r="CC124" s="644"/>
      <c r="CD124" s="644"/>
      <c r="CE124" s="644"/>
      <c r="CF124" s="546"/>
      <c r="CG124" s="554"/>
      <c r="CH124" s="554"/>
      <c r="CI124" s="554"/>
      <c r="CJ124" s="670"/>
      <c r="CK124" s="677"/>
      <c r="CL124" s="677"/>
      <c r="CM124" s="677"/>
      <c r="CN124" s="677"/>
      <c r="CO124" s="690"/>
      <c r="CP124" s="693" t="s">
        <v>487</v>
      </c>
      <c r="CQ124" s="404"/>
      <c r="CR124" s="404"/>
      <c r="CS124" s="404"/>
      <c r="CT124" s="404"/>
      <c r="CU124" s="404"/>
      <c r="CV124" s="404"/>
      <c r="CW124" s="404"/>
      <c r="CX124" s="404"/>
      <c r="CY124" s="404"/>
      <c r="CZ124" s="404"/>
      <c r="DA124" s="404"/>
      <c r="DB124" s="404"/>
      <c r="DC124" s="404"/>
      <c r="DD124" s="404"/>
      <c r="DE124" s="404"/>
      <c r="DF124" s="699"/>
      <c r="DG124" s="485" t="s">
        <v>199</v>
      </c>
      <c r="DH124" s="490"/>
      <c r="DI124" s="490"/>
      <c r="DJ124" s="490"/>
      <c r="DK124" s="502"/>
      <c r="DL124" s="518" t="s">
        <v>199</v>
      </c>
      <c r="DM124" s="490"/>
      <c r="DN124" s="490"/>
      <c r="DO124" s="490"/>
      <c r="DP124" s="502"/>
      <c r="DQ124" s="518" t="s">
        <v>199</v>
      </c>
      <c r="DR124" s="490"/>
      <c r="DS124" s="490"/>
      <c r="DT124" s="490"/>
      <c r="DU124" s="502"/>
      <c r="DV124" s="714" t="s">
        <v>199</v>
      </c>
      <c r="DW124" s="716"/>
      <c r="DX124" s="716"/>
      <c r="DY124" s="716"/>
      <c r="DZ124" s="723"/>
    </row>
    <row r="125" spans="1:130" s="366" customFormat="1" ht="26.25" customHeight="1">
      <c r="A125" s="391"/>
      <c r="B125" s="414"/>
      <c r="C125" s="426" t="s">
        <v>479</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473"/>
      <c r="AA125" s="483" t="s">
        <v>199</v>
      </c>
      <c r="AB125" s="447"/>
      <c r="AC125" s="447"/>
      <c r="AD125" s="447"/>
      <c r="AE125" s="500"/>
      <c r="AF125" s="516" t="s">
        <v>199</v>
      </c>
      <c r="AG125" s="447"/>
      <c r="AH125" s="447"/>
      <c r="AI125" s="447"/>
      <c r="AJ125" s="500"/>
      <c r="AK125" s="516" t="s">
        <v>199</v>
      </c>
      <c r="AL125" s="447"/>
      <c r="AM125" s="447"/>
      <c r="AN125" s="447"/>
      <c r="AO125" s="500"/>
      <c r="AP125" s="540" t="s">
        <v>199</v>
      </c>
      <c r="AQ125" s="548"/>
      <c r="AR125" s="548"/>
      <c r="AS125" s="548"/>
      <c r="AT125" s="558"/>
      <c r="AU125" s="385"/>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9"/>
      <c r="BR125" s="379"/>
      <c r="BS125" s="379"/>
      <c r="BT125" s="379"/>
      <c r="BU125" s="379"/>
      <c r="BV125" s="379"/>
      <c r="BW125" s="379"/>
      <c r="BX125" s="379"/>
      <c r="BY125" s="379"/>
      <c r="BZ125" s="379"/>
      <c r="CA125" s="379"/>
      <c r="CB125" s="379"/>
      <c r="CC125" s="379"/>
      <c r="CD125" s="379"/>
      <c r="CE125" s="379"/>
      <c r="CF125" s="379"/>
      <c r="CG125" s="379"/>
      <c r="CH125" s="379"/>
      <c r="CI125" s="379"/>
      <c r="CJ125" s="671"/>
      <c r="CK125" s="678" t="s">
        <v>490</v>
      </c>
      <c r="CL125" s="685"/>
      <c r="CM125" s="685"/>
      <c r="CN125" s="685"/>
      <c r="CO125" s="688"/>
      <c r="CP125" s="425" t="s">
        <v>142</v>
      </c>
      <c r="CQ125" s="408"/>
      <c r="CR125" s="408"/>
      <c r="CS125" s="408"/>
      <c r="CT125" s="408"/>
      <c r="CU125" s="408"/>
      <c r="CV125" s="408"/>
      <c r="CW125" s="408"/>
      <c r="CX125" s="408"/>
      <c r="CY125" s="408"/>
      <c r="CZ125" s="408"/>
      <c r="DA125" s="408"/>
      <c r="DB125" s="408"/>
      <c r="DC125" s="408"/>
      <c r="DD125" s="408"/>
      <c r="DE125" s="408"/>
      <c r="DF125" s="471"/>
      <c r="DG125" s="632" t="s">
        <v>199</v>
      </c>
      <c r="DH125" s="640"/>
      <c r="DI125" s="640"/>
      <c r="DJ125" s="640"/>
      <c r="DK125" s="640"/>
      <c r="DL125" s="640" t="s">
        <v>199</v>
      </c>
      <c r="DM125" s="640"/>
      <c r="DN125" s="640"/>
      <c r="DO125" s="640"/>
      <c r="DP125" s="640"/>
      <c r="DQ125" s="640" t="s">
        <v>199</v>
      </c>
      <c r="DR125" s="640"/>
      <c r="DS125" s="640"/>
      <c r="DT125" s="640"/>
      <c r="DU125" s="640"/>
      <c r="DV125" s="712" t="s">
        <v>199</v>
      </c>
      <c r="DW125" s="712"/>
      <c r="DX125" s="712"/>
      <c r="DY125" s="712"/>
      <c r="DZ125" s="721"/>
    </row>
    <row r="126" spans="1:130" s="366" customFormat="1" ht="26.25" customHeight="1">
      <c r="A126" s="391"/>
      <c r="B126" s="414"/>
      <c r="C126" s="426" t="s">
        <v>480</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473"/>
      <c r="AA126" s="483" t="s">
        <v>199</v>
      </c>
      <c r="AB126" s="447"/>
      <c r="AC126" s="447"/>
      <c r="AD126" s="447"/>
      <c r="AE126" s="500"/>
      <c r="AF126" s="516" t="s">
        <v>199</v>
      </c>
      <c r="AG126" s="447"/>
      <c r="AH126" s="447"/>
      <c r="AI126" s="447"/>
      <c r="AJ126" s="500"/>
      <c r="AK126" s="516" t="s">
        <v>199</v>
      </c>
      <c r="AL126" s="447"/>
      <c r="AM126" s="447"/>
      <c r="AN126" s="447"/>
      <c r="AO126" s="500"/>
      <c r="AP126" s="540" t="s">
        <v>199</v>
      </c>
      <c r="AQ126" s="548"/>
      <c r="AR126" s="548"/>
      <c r="AS126" s="548"/>
      <c r="AT126" s="558"/>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79"/>
      <c r="BX126" s="379"/>
      <c r="BY126" s="379"/>
      <c r="BZ126" s="379"/>
      <c r="CA126" s="379"/>
      <c r="CB126" s="379"/>
      <c r="CC126" s="379"/>
      <c r="CD126" s="654"/>
      <c r="CE126" s="654"/>
      <c r="CF126" s="654"/>
      <c r="CG126" s="379"/>
      <c r="CH126" s="379"/>
      <c r="CI126" s="379"/>
      <c r="CJ126" s="671"/>
      <c r="CK126" s="679"/>
      <c r="CL126" s="686"/>
      <c r="CM126" s="686"/>
      <c r="CN126" s="686"/>
      <c r="CO126" s="689"/>
      <c r="CP126" s="426" t="s">
        <v>418</v>
      </c>
      <c r="CQ126" s="379"/>
      <c r="CR126" s="379"/>
      <c r="CS126" s="379"/>
      <c r="CT126" s="379"/>
      <c r="CU126" s="379"/>
      <c r="CV126" s="379"/>
      <c r="CW126" s="379"/>
      <c r="CX126" s="379"/>
      <c r="CY126" s="379"/>
      <c r="CZ126" s="379"/>
      <c r="DA126" s="379"/>
      <c r="DB126" s="379"/>
      <c r="DC126" s="379"/>
      <c r="DD126" s="379"/>
      <c r="DE126" s="379"/>
      <c r="DF126" s="473"/>
      <c r="DG126" s="633" t="s">
        <v>199</v>
      </c>
      <c r="DH126" s="641"/>
      <c r="DI126" s="641"/>
      <c r="DJ126" s="641"/>
      <c r="DK126" s="641"/>
      <c r="DL126" s="641" t="s">
        <v>199</v>
      </c>
      <c r="DM126" s="641"/>
      <c r="DN126" s="641"/>
      <c r="DO126" s="641"/>
      <c r="DP126" s="641"/>
      <c r="DQ126" s="641" t="s">
        <v>199</v>
      </c>
      <c r="DR126" s="641"/>
      <c r="DS126" s="641"/>
      <c r="DT126" s="641"/>
      <c r="DU126" s="641"/>
      <c r="DV126" s="713" t="s">
        <v>199</v>
      </c>
      <c r="DW126" s="713"/>
      <c r="DX126" s="713"/>
      <c r="DY126" s="713"/>
      <c r="DZ126" s="722"/>
    </row>
    <row r="127" spans="1:130" s="366" customFormat="1" ht="26.25" customHeight="1">
      <c r="A127" s="392"/>
      <c r="B127" s="415"/>
      <c r="C127" s="428" t="s">
        <v>82</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v>1687</v>
      </c>
      <c r="AB127" s="447"/>
      <c r="AC127" s="447"/>
      <c r="AD127" s="447"/>
      <c r="AE127" s="500"/>
      <c r="AF127" s="516">
        <v>1861</v>
      </c>
      <c r="AG127" s="447"/>
      <c r="AH127" s="447"/>
      <c r="AI127" s="447"/>
      <c r="AJ127" s="500"/>
      <c r="AK127" s="516">
        <v>2172</v>
      </c>
      <c r="AL127" s="447"/>
      <c r="AM127" s="447"/>
      <c r="AN127" s="447"/>
      <c r="AO127" s="500"/>
      <c r="AP127" s="540">
        <v>0.1</v>
      </c>
      <c r="AQ127" s="548"/>
      <c r="AR127" s="548"/>
      <c r="AS127" s="548"/>
      <c r="AT127" s="558"/>
      <c r="AU127" s="379"/>
      <c r="AV127" s="379"/>
      <c r="AW127" s="379"/>
      <c r="AX127" s="585" t="s">
        <v>491</v>
      </c>
      <c r="AY127" s="594"/>
      <c r="AZ127" s="594"/>
      <c r="BA127" s="594"/>
      <c r="BB127" s="594"/>
      <c r="BC127" s="594"/>
      <c r="BD127" s="594"/>
      <c r="BE127" s="610"/>
      <c r="BF127" s="612" t="s">
        <v>123</v>
      </c>
      <c r="BG127" s="594"/>
      <c r="BH127" s="594"/>
      <c r="BI127" s="594"/>
      <c r="BJ127" s="594"/>
      <c r="BK127" s="594"/>
      <c r="BL127" s="610"/>
      <c r="BM127" s="612" t="s">
        <v>419</v>
      </c>
      <c r="BN127" s="594"/>
      <c r="BO127" s="594"/>
      <c r="BP127" s="594"/>
      <c r="BQ127" s="594"/>
      <c r="BR127" s="594"/>
      <c r="BS127" s="610"/>
      <c r="BT127" s="612" t="s">
        <v>407</v>
      </c>
      <c r="BU127" s="594"/>
      <c r="BV127" s="594"/>
      <c r="BW127" s="594"/>
      <c r="BX127" s="594"/>
      <c r="BY127" s="594"/>
      <c r="BZ127" s="649"/>
      <c r="CA127" s="379"/>
      <c r="CB127" s="379"/>
      <c r="CC127" s="379"/>
      <c r="CD127" s="654"/>
      <c r="CE127" s="654"/>
      <c r="CF127" s="654"/>
      <c r="CG127" s="379"/>
      <c r="CH127" s="379"/>
      <c r="CI127" s="379"/>
      <c r="CJ127" s="671"/>
      <c r="CK127" s="679"/>
      <c r="CL127" s="686"/>
      <c r="CM127" s="686"/>
      <c r="CN127" s="686"/>
      <c r="CO127" s="689"/>
      <c r="CP127" s="426" t="s">
        <v>404</v>
      </c>
      <c r="CQ127" s="379"/>
      <c r="CR127" s="379"/>
      <c r="CS127" s="379"/>
      <c r="CT127" s="379"/>
      <c r="CU127" s="379"/>
      <c r="CV127" s="379"/>
      <c r="CW127" s="379"/>
      <c r="CX127" s="379"/>
      <c r="CY127" s="379"/>
      <c r="CZ127" s="379"/>
      <c r="DA127" s="379"/>
      <c r="DB127" s="379"/>
      <c r="DC127" s="379"/>
      <c r="DD127" s="379"/>
      <c r="DE127" s="379"/>
      <c r="DF127" s="473"/>
      <c r="DG127" s="633" t="s">
        <v>199</v>
      </c>
      <c r="DH127" s="641"/>
      <c r="DI127" s="641"/>
      <c r="DJ127" s="641"/>
      <c r="DK127" s="641"/>
      <c r="DL127" s="641" t="s">
        <v>199</v>
      </c>
      <c r="DM127" s="641"/>
      <c r="DN127" s="641"/>
      <c r="DO127" s="641"/>
      <c r="DP127" s="641"/>
      <c r="DQ127" s="641" t="s">
        <v>199</v>
      </c>
      <c r="DR127" s="641"/>
      <c r="DS127" s="641"/>
      <c r="DT127" s="641"/>
      <c r="DU127" s="641"/>
      <c r="DV127" s="713" t="s">
        <v>199</v>
      </c>
      <c r="DW127" s="713"/>
      <c r="DX127" s="713"/>
      <c r="DY127" s="713"/>
      <c r="DZ127" s="722"/>
    </row>
    <row r="128" spans="1:130" s="366" customFormat="1" ht="26.25" customHeight="1">
      <c r="A128" s="393" t="s">
        <v>492</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8</v>
      </c>
      <c r="X128" s="464"/>
      <c r="Y128" s="464"/>
      <c r="Z128" s="476"/>
      <c r="AA128" s="482">
        <v>4803</v>
      </c>
      <c r="AB128" s="488"/>
      <c r="AC128" s="488"/>
      <c r="AD128" s="488"/>
      <c r="AE128" s="499"/>
      <c r="AF128" s="515">
        <v>4033</v>
      </c>
      <c r="AG128" s="488"/>
      <c r="AH128" s="488"/>
      <c r="AI128" s="488"/>
      <c r="AJ128" s="499"/>
      <c r="AK128" s="515">
        <v>4871</v>
      </c>
      <c r="AL128" s="488"/>
      <c r="AM128" s="488"/>
      <c r="AN128" s="488"/>
      <c r="AO128" s="499"/>
      <c r="AP128" s="542"/>
      <c r="AQ128" s="550"/>
      <c r="AR128" s="550"/>
      <c r="AS128" s="550"/>
      <c r="AT128" s="560"/>
      <c r="AU128" s="379"/>
      <c r="AV128" s="379"/>
      <c r="AW128" s="379"/>
      <c r="AX128" s="385" t="s">
        <v>307</v>
      </c>
      <c r="AY128" s="408"/>
      <c r="AZ128" s="408"/>
      <c r="BA128" s="408"/>
      <c r="BB128" s="408"/>
      <c r="BC128" s="408"/>
      <c r="BD128" s="408"/>
      <c r="BE128" s="471"/>
      <c r="BF128" s="613" t="s">
        <v>199</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9"/>
      <c r="CH128" s="379"/>
      <c r="CI128" s="379"/>
      <c r="CJ128" s="671"/>
      <c r="CK128" s="680"/>
      <c r="CL128" s="687"/>
      <c r="CM128" s="687"/>
      <c r="CN128" s="687"/>
      <c r="CO128" s="691"/>
      <c r="CP128" s="694" t="s">
        <v>396</v>
      </c>
      <c r="CQ128" s="382"/>
      <c r="CR128" s="382"/>
      <c r="CS128" s="382"/>
      <c r="CT128" s="382"/>
      <c r="CU128" s="382"/>
      <c r="CV128" s="382"/>
      <c r="CW128" s="382"/>
      <c r="CX128" s="382"/>
      <c r="CY128" s="382"/>
      <c r="CZ128" s="382"/>
      <c r="DA128" s="382"/>
      <c r="DB128" s="382"/>
      <c r="DC128" s="382"/>
      <c r="DD128" s="382"/>
      <c r="DE128" s="382"/>
      <c r="DF128" s="611"/>
      <c r="DG128" s="702" t="s">
        <v>199</v>
      </c>
      <c r="DH128" s="705"/>
      <c r="DI128" s="705"/>
      <c r="DJ128" s="705"/>
      <c r="DK128" s="705"/>
      <c r="DL128" s="705" t="s">
        <v>199</v>
      </c>
      <c r="DM128" s="705"/>
      <c r="DN128" s="705"/>
      <c r="DO128" s="705"/>
      <c r="DP128" s="705"/>
      <c r="DQ128" s="705" t="s">
        <v>199</v>
      </c>
      <c r="DR128" s="705"/>
      <c r="DS128" s="705"/>
      <c r="DT128" s="705"/>
      <c r="DU128" s="705"/>
      <c r="DV128" s="715" t="s">
        <v>199</v>
      </c>
      <c r="DW128" s="715"/>
      <c r="DX128" s="715"/>
      <c r="DY128" s="715"/>
      <c r="DZ128" s="724"/>
    </row>
    <row r="129" spans="1:131" s="366" customFormat="1" ht="26.25" customHeight="1">
      <c r="A129" s="386" t="s">
        <v>170</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231</v>
      </c>
      <c r="X129" s="467"/>
      <c r="Y129" s="467"/>
      <c r="Z129" s="477"/>
      <c r="AA129" s="483">
        <v>4799584</v>
      </c>
      <c r="AB129" s="447"/>
      <c r="AC129" s="447"/>
      <c r="AD129" s="447"/>
      <c r="AE129" s="500"/>
      <c r="AF129" s="516">
        <v>5003109</v>
      </c>
      <c r="AG129" s="447"/>
      <c r="AH129" s="447"/>
      <c r="AI129" s="447"/>
      <c r="AJ129" s="500"/>
      <c r="AK129" s="516">
        <v>4938675</v>
      </c>
      <c r="AL129" s="447"/>
      <c r="AM129" s="447"/>
      <c r="AN129" s="447"/>
      <c r="AO129" s="500"/>
      <c r="AP129" s="543"/>
      <c r="AQ129" s="551"/>
      <c r="AR129" s="551"/>
      <c r="AS129" s="551"/>
      <c r="AT129" s="561"/>
      <c r="AU129" s="577"/>
      <c r="AV129" s="577"/>
      <c r="AW129" s="577"/>
      <c r="AX129" s="586" t="s">
        <v>115</v>
      </c>
      <c r="AY129" s="379"/>
      <c r="AZ129" s="379"/>
      <c r="BA129" s="379"/>
      <c r="BB129" s="379"/>
      <c r="BC129" s="379"/>
      <c r="BD129" s="379"/>
      <c r="BE129" s="473"/>
      <c r="BF129" s="614" t="s">
        <v>199</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7"/>
      <c r="DQ129" s="577"/>
      <c r="DR129" s="577"/>
      <c r="DS129" s="577"/>
      <c r="DT129" s="577"/>
      <c r="DU129" s="577"/>
      <c r="DV129" s="577"/>
      <c r="DW129" s="577"/>
      <c r="DX129" s="577"/>
      <c r="DY129" s="577"/>
      <c r="DZ129" s="577"/>
    </row>
    <row r="130" spans="1:131" s="366" customFormat="1" ht="26.25" customHeight="1">
      <c r="A130" s="386" t="s">
        <v>493</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494</v>
      </c>
      <c r="X130" s="467"/>
      <c r="Y130" s="467"/>
      <c r="Z130" s="477"/>
      <c r="AA130" s="483">
        <v>945871</v>
      </c>
      <c r="AB130" s="447"/>
      <c r="AC130" s="447"/>
      <c r="AD130" s="447"/>
      <c r="AE130" s="500"/>
      <c r="AF130" s="516">
        <v>914302</v>
      </c>
      <c r="AG130" s="447"/>
      <c r="AH130" s="447"/>
      <c r="AI130" s="447"/>
      <c r="AJ130" s="500"/>
      <c r="AK130" s="516">
        <v>900182</v>
      </c>
      <c r="AL130" s="447"/>
      <c r="AM130" s="447"/>
      <c r="AN130" s="447"/>
      <c r="AO130" s="500"/>
      <c r="AP130" s="543"/>
      <c r="AQ130" s="551"/>
      <c r="AR130" s="551"/>
      <c r="AS130" s="551"/>
      <c r="AT130" s="561"/>
      <c r="AU130" s="577"/>
      <c r="AV130" s="577"/>
      <c r="AW130" s="577"/>
      <c r="AX130" s="586" t="s">
        <v>432</v>
      </c>
      <c r="AY130" s="379"/>
      <c r="AZ130" s="379"/>
      <c r="BA130" s="379"/>
      <c r="BB130" s="379"/>
      <c r="BC130" s="379"/>
      <c r="BD130" s="379"/>
      <c r="BE130" s="473"/>
      <c r="BF130" s="615">
        <v>7.4</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7"/>
      <c r="DQ130" s="577"/>
      <c r="DR130" s="577"/>
      <c r="DS130" s="577"/>
      <c r="DT130" s="577"/>
      <c r="DU130" s="577"/>
      <c r="DV130" s="577"/>
      <c r="DW130" s="577"/>
      <c r="DX130" s="577"/>
      <c r="DY130" s="577"/>
      <c r="DZ130" s="577"/>
    </row>
    <row r="131" spans="1:131" s="366" customFormat="1" ht="26.25" customHeight="1">
      <c r="A131" s="394"/>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172</v>
      </c>
      <c r="X131" s="468"/>
      <c r="Y131" s="468"/>
      <c r="Z131" s="478"/>
      <c r="AA131" s="485">
        <v>3853713</v>
      </c>
      <c r="AB131" s="490"/>
      <c r="AC131" s="490"/>
      <c r="AD131" s="490"/>
      <c r="AE131" s="502"/>
      <c r="AF131" s="518">
        <v>4088807</v>
      </c>
      <c r="AG131" s="490"/>
      <c r="AH131" s="490"/>
      <c r="AI131" s="490"/>
      <c r="AJ131" s="502"/>
      <c r="AK131" s="518">
        <v>4038493</v>
      </c>
      <c r="AL131" s="490"/>
      <c r="AM131" s="490"/>
      <c r="AN131" s="490"/>
      <c r="AO131" s="502"/>
      <c r="AP131" s="544"/>
      <c r="AQ131" s="552"/>
      <c r="AR131" s="552"/>
      <c r="AS131" s="552"/>
      <c r="AT131" s="562"/>
      <c r="AU131" s="577"/>
      <c r="AV131" s="577"/>
      <c r="AW131" s="577"/>
      <c r="AX131" s="587" t="s">
        <v>64</v>
      </c>
      <c r="AY131" s="382"/>
      <c r="AZ131" s="382"/>
      <c r="BA131" s="382"/>
      <c r="BB131" s="382"/>
      <c r="BC131" s="382"/>
      <c r="BD131" s="382"/>
      <c r="BE131" s="611"/>
      <c r="BF131" s="616" t="s">
        <v>199</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7"/>
      <c r="DQ131" s="577"/>
      <c r="DR131" s="577"/>
      <c r="DS131" s="577"/>
      <c r="DT131" s="577"/>
      <c r="DU131" s="577"/>
      <c r="DV131" s="577"/>
      <c r="DW131" s="577"/>
      <c r="DX131" s="577"/>
      <c r="DY131" s="577"/>
      <c r="DZ131" s="577"/>
    </row>
    <row r="132" spans="1:131" s="366" customFormat="1" ht="26.25" customHeight="1">
      <c r="A132" s="395" t="s">
        <v>118</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495</v>
      </c>
      <c r="W132" s="463"/>
      <c r="X132" s="463"/>
      <c r="Y132" s="463"/>
      <c r="Z132" s="479"/>
      <c r="AA132" s="486">
        <v>7.011757233</v>
      </c>
      <c r="AB132" s="491"/>
      <c r="AC132" s="491"/>
      <c r="AD132" s="491"/>
      <c r="AE132" s="503"/>
      <c r="AF132" s="519">
        <v>7.3265624909999998</v>
      </c>
      <c r="AG132" s="491"/>
      <c r="AH132" s="491"/>
      <c r="AI132" s="491"/>
      <c r="AJ132" s="503"/>
      <c r="AK132" s="519">
        <v>8.0090023680000009</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7"/>
      <c r="DQ132" s="577"/>
      <c r="DR132" s="577"/>
      <c r="DS132" s="577"/>
      <c r="DT132" s="577"/>
      <c r="DU132" s="577"/>
      <c r="DV132" s="577"/>
      <c r="DW132" s="577"/>
      <c r="DX132" s="577"/>
      <c r="DY132" s="577"/>
      <c r="DZ132" s="577"/>
    </row>
    <row r="133" spans="1:131" s="366" customFormat="1" ht="26.25" customHeight="1">
      <c r="A133" s="396"/>
      <c r="B133" s="419"/>
      <c r="C133" s="419"/>
      <c r="D133" s="419"/>
      <c r="E133" s="419"/>
      <c r="F133" s="419"/>
      <c r="G133" s="419"/>
      <c r="H133" s="419"/>
      <c r="I133" s="419"/>
      <c r="J133" s="419"/>
      <c r="K133" s="419"/>
      <c r="L133" s="419"/>
      <c r="M133" s="419"/>
      <c r="N133" s="419"/>
      <c r="O133" s="419"/>
      <c r="P133" s="419"/>
      <c r="Q133" s="419"/>
      <c r="R133" s="419"/>
      <c r="S133" s="419"/>
      <c r="T133" s="419"/>
      <c r="U133" s="419"/>
      <c r="V133" s="405" t="s">
        <v>60</v>
      </c>
      <c r="W133" s="405"/>
      <c r="X133" s="405"/>
      <c r="Y133" s="405"/>
      <c r="Z133" s="480"/>
      <c r="AA133" s="487">
        <v>7.2</v>
      </c>
      <c r="AB133" s="492"/>
      <c r="AC133" s="492"/>
      <c r="AD133" s="492"/>
      <c r="AE133" s="504"/>
      <c r="AF133" s="487">
        <v>7</v>
      </c>
      <c r="AG133" s="492"/>
      <c r="AH133" s="492"/>
      <c r="AI133" s="492"/>
      <c r="AJ133" s="504"/>
      <c r="AK133" s="487">
        <v>7.4</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7"/>
      <c r="DQ133" s="577"/>
      <c r="DR133" s="577"/>
      <c r="DS133" s="577"/>
      <c r="DT133" s="577"/>
      <c r="DU133" s="577"/>
      <c r="DV133" s="577"/>
      <c r="DW133" s="577"/>
      <c r="DX133" s="577"/>
      <c r="DY133" s="577"/>
      <c r="DZ133" s="577"/>
    </row>
    <row r="134" spans="1:131" ht="11.25" customHeight="1">
      <c r="A134" s="397"/>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577"/>
      <c r="AV134" s="577"/>
      <c r="AW134" s="577"/>
      <c r="AX134" s="577"/>
      <c r="AY134" s="577"/>
      <c r="AZ134" s="577"/>
      <c r="BA134" s="577"/>
      <c r="BB134" s="577"/>
      <c r="BC134" s="577"/>
      <c r="BD134" s="577"/>
      <c r="BE134" s="577"/>
      <c r="BF134" s="577"/>
      <c r="BG134" s="577"/>
      <c r="BH134" s="577"/>
      <c r="BI134" s="577"/>
      <c r="BJ134" s="577"/>
      <c r="BK134" s="577"/>
      <c r="BL134" s="577"/>
      <c r="BM134" s="577"/>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7"/>
      <c r="DQ134" s="577"/>
      <c r="DR134" s="577"/>
      <c r="DS134" s="577"/>
      <c r="DT134" s="577"/>
      <c r="DU134" s="577"/>
      <c r="DV134" s="577"/>
      <c r="DW134" s="577"/>
      <c r="DX134" s="577"/>
      <c r="DY134" s="577"/>
      <c r="DZ134" s="577"/>
      <c r="EA134" s="366"/>
    </row>
    <row r="135" spans="1:131" ht="14.4" hidden="1">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row>
  </sheetData>
  <sheetProtection algorithmName="SHA-512" hashValue="9wPH6UcZqeI4wDqlHV/qBx2+CIPUhxNJWAqr4PnOOx24lz8bHq8trGNDVhKE6twmgri+cNB07tnXKfKkqkKbbg==" saltValue="UM2wWL1Nr5CNCl/wu7J06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97</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4vEIauDDNc5XDo7Pp36W8yUh63im61VusEAhzpzjnIG+9g8ld6yVcDc8YbzuJCzNonIzlezeQLeTFSqjCk4IiQ==" saltValue="nKRg2e5+evphhGPwjUCbr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vHmC8HZd9A6k7eMms7901wcmf9RjS2W2EleDgUVOiutRd9dZfiE/wTjjbBd4axKxmPURjduar32sMXN8vg3KMQ==" saltValue="g/hX76ZFkolydnXpq5hZ8A=="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4" customWidth="1"/>
    <col min="37" max="44" width="17" style="364" customWidth="1"/>
    <col min="45" max="45" width="6.109375" style="727" customWidth="1"/>
    <col min="46" max="46" width="3" style="728" customWidth="1"/>
    <col min="47" max="47" width="19.109375" style="364" hidden="1" customWidth="1"/>
    <col min="48" max="52" width="12.6640625" style="364" hidden="1" customWidth="1"/>
    <col min="53" max="16384" width="8.6640625" style="364" hidden="1" customWidth="1"/>
  </cols>
  <sheetData>
    <row r="1" spans="1:46" ht="13.2">
      <c r="AS1" s="829"/>
      <c r="AT1" s="829"/>
    </row>
    <row r="2" spans="1:46" ht="13.2">
      <c r="AS2" s="829"/>
      <c r="AT2" s="829"/>
    </row>
    <row r="3" spans="1:46" ht="13.2">
      <c r="AS3" s="829"/>
      <c r="AT3" s="829"/>
    </row>
    <row r="4" spans="1:46" ht="13.2">
      <c r="AS4" s="829"/>
      <c r="AT4" s="829"/>
    </row>
    <row r="5" spans="1:46" ht="16.2">
      <c r="A5" s="730" t="s">
        <v>496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0"/>
    </row>
    <row r="6" spans="1:46" ht="13.2">
      <c r="A6" s="728"/>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729" t="s">
        <v>331</v>
      </c>
      <c r="AL6" s="729"/>
      <c r="AM6" s="729"/>
      <c r="AN6" s="729"/>
      <c r="AO6" s="364"/>
      <c r="AP6" s="364"/>
      <c r="AQ6" s="364"/>
      <c r="AR6" s="364"/>
    </row>
    <row r="7" spans="1:46" ht="13.5" customHeight="1">
      <c r="A7" s="728"/>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740"/>
      <c r="AL7" s="753"/>
      <c r="AM7" s="753"/>
      <c r="AN7" s="770"/>
      <c r="AO7" s="783" t="s">
        <v>85</v>
      </c>
      <c r="AP7" s="795"/>
      <c r="AQ7" s="806" t="s">
        <v>497</v>
      </c>
      <c r="AR7" s="820"/>
    </row>
    <row r="8" spans="1:46" ht="13.2">
      <c r="A8" s="728"/>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741"/>
      <c r="AL8" s="754"/>
      <c r="AM8" s="754"/>
      <c r="AN8" s="771"/>
      <c r="AO8" s="784"/>
      <c r="AP8" s="796" t="s">
        <v>499</v>
      </c>
      <c r="AQ8" s="807" t="s">
        <v>500</v>
      </c>
      <c r="AR8" s="821" t="s">
        <v>501</v>
      </c>
    </row>
    <row r="9" spans="1:46" ht="13.2">
      <c r="A9" s="728"/>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742" t="s">
        <v>459</v>
      </c>
      <c r="AL9" s="755"/>
      <c r="AM9" s="755"/>
      <c r="AN9" s="772"/>
      <c r="AO9" s="785">
        <v>1294602</v>
      </c>
      <c r="AP9" s="785">
        <v>267535</v>
      </c>
      <c r="AQ9" s="808">
        <v>239803</v>
      </c>
      <c r="AR9" s="822">
        <v>11.6</v>
      </c>
    </row>
    <row r="10" spans="1:46" ht="13.5" customHeight="1">
      <c r="A10" s="728"/>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742" t="s">
        <v>206</v>
      </c>
      <c r="AL10" s="755"/>
      <c r="AM10" s="755"/>
      <c r="AN10" s="772"/>
      <c r="AO10" s="786">
        <v>32532</v>
      </c>
      <c r="AP10" s="786">
        <v>6723</v>
      </c>
      <c r="AQ10" s="809">
        <v>35073</v>
      </c>
      <c r="AR10" s="823">
        <v>-80.8</v>
      </c>
    </row>
    <row r="11" spans="1:46" ht="13.5" customHeight="1">
      <c r="A11" s="728"/>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742" t="s">
        <v>394</v>
      </c>
      <c r="AL11" s="755"/>
      <c r="AM11" s="755"/>
      <c r="AN11" s="772"/>
      <c r="AO11" s="786" t="s">
        <v>199</v>
      </c>
      <c r="AP11" s="786" t="s">
        <v>199</v>
      </c>
      <c r="AQ11" s="809">
        <v>3640</v>
      </c>
      <c r="AR11" s="823" t="s">
        <v>199</v>
      </c>
    </row>
    <row r="12" spans="1:46" ht="13.5" customHeight="1">
      <c r="A12" s="728"/>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742" t="s">
        <v>230</v>
      </c>
      <c r="AL12" s="755"/>
      <c r="AM12" s="755"/>
      <c r="AN12" s="772"/>
      <c r="AO12" s="786" t="s">
        <v>199</v>
      </c>
      <c r="AP12" s="786" t="s">
        <v>199</v>
      </c>
      <c r="AQ12" s="809" t="s">
        <v>199</v>
      </c>
      <c r="AR12" s="823" t="s">
        <v>199</v>
      </c>
    </row>
    <row r="13" spans="1:46" ht="13.5" customHeight="1">
      <c r="A13" s="728"/>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742" t="s">
        <v>502</v>
      </c>
      <c r="AL13" s="755"/>
      <c r="AM13" s="755"/>
      <c r="AN13" s="772"/>
      <c r="AO13" s="786">
        <v>17512</v>
      </c>
      <c r="AP13" s="786">
        <v>3619</v>
      </c>
      <c r="AQ13" s="809">
        <v>11407</v>
      </c>
      <c r="AR13" s="823">
        <v>-68.3</v>
      </c>
    </row>
    <row r="14" spans="1:46" ht="13.5" customHeight="1">
      <c r="A14" s="728"/>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742" t="s">
        <v>503</v>
      </c>
      <c r="AL14" s="755"/>
      <c r="AM14" s="755"/>
      <c r="AN14" s="772"/>
      <c r="AO14" s="786">
        <v>38822</v>
      </c>
      <c r="AP14" s="786">
        <v>8023</v>
      </c>
      <c r="AQ14" s="809">
        <v>4585</v>
      </c>
      <c r="AR14" s="823">
        <v>75</v>
      </c>
    </row>
    <row r="15" spans="1:46" ht="13.5" customHeight="1">
      <c r="A15" s="728"/>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743" t="s">
        <v>310</v>
      </c>
      <c r="AL15" s="756"/>
      <c r="AM15" s="756"/>
      <c r="AN15" s="773"/>
      <c r="AO15" s="786">
        <v>-156017</v>
      </c>
      <c r="AP15" s="786">
        <v>-32242</v>
      </c>
      <c r="AQ15" s="809">
        <v>-18839</v>
      </c>
      <c r="AR15" s="823">
        <v>71.099999999999994</v>
      </c>
    </row>
    <row r="16" spans="1:46" ht="13.2">
      <c r="A16" s="728"/>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743" t="s">
        <v>271</v>
      </c>
      <c r="AL16" s="756"/>
      <c r="AM16" s="756"/>
      <c r="AN16" s="773"/>
      <c r="AO16" s="786">
        <v>1227451</v>
      </c>
      <c r="AP16" s="786">
        <v>253658</v>
      </c>
      <c r="AQ16" s="809">
        <v>275669</v>
      </c>
      <c r="AR16" s="823">
        <v>-8</v>
      </c>
    </row>
    <row r="17" spans="1:46" ht="13.2">
      <c r="A17" s="728"/>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row>
    <row r="18" spans="1:46" ht="13.2">
      <c r="A18" s="728"/>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801"/>
      <c r="AR18" s="801"/>
    </row>
    <row r="19" spans="1:46" ht="13.2">
      <c r="A19" s="728"/>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t="s">
        <v>184</v>
      </c>
      <c r="AL19" s="364"/>
      <c r="AM19" s="364"/>
      <c r="AN19" s="364"/>
      <c r="AO19" s="364"/>
      <c r="AP19" s="364"/>
      <c r="AQ19" s="364"/>
      <c r="AR19" s="364"/>
    </row>
    <row r="20" spans="1:46" ht="13.2">
      <c r="A20" s="728"/>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744"/>
      <c r="AL20" s="757"/>
      <c r="AM20" s="757"/>
      <c r="AN20" s="774"/>
      <c r="AO20" s="787" t="s">
        <v>504</v>
      </c>
      <c r="AP20" s="797" t="s">
        <v>335</v>
      </c>
      <c r="AQ20" s="810" t="s">
        <v>41</v>
      </c>
      <c r="AR20" s="824"/>
    </row>
    <row r="21" spans="1:46" s="729" customFormat="1" ht="13.2">
      <c r="A21" s="731"/>
      <c r="B21" s="729"/>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45" t="s">
        <v>505</v>
      </c>
      <c r="AL21" s="758"/>
      <c r="AM21" s="758"/>
      <c r="AN21" s="775"/>
      <c r="AO21" s="788">
        <v>24.39</v>
      </c>
      <c r="AP21" s="798">
        <v>23.86</v>
      </c>
      <c r="AQ21" s="811">
        <v>0.53</v>
      </c>
      <c r="AR21" s="729"/>
      <c r="AS21" s="831"/>
      <c r="AT21" s="731"/>
    </row>
    <row r="22" spans="1:46" s="729" customFormat="1" ht="13.2">
      <c r="A22" s="731"/>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45" t="s">
        <v>506</v>
      </c>
      <c r="AL22" s="758"/>
      <c r="AM22" s="758"/>
      <c r="AN22" s="775"/>
      <c r="AO22" s="789">
        <v>95.8</v>
      </c>
      <c r="AP22" s="799">
        <v>95.5</v>
      </c>
      <c r="AQ22" s="812">
        <v>0.3</v>
      </c>
      <c r="AR22" s="801"/>
      <c r="AS22" s="831"/>
      <c r="AT22" s="731"/>
    </row>
    <row r="23" spans="1:46" s="729" customFormat="1" ht="13.2">
      <c r="A23" s="731"/>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29"/>
      <c r="AO23" s="729"/>
      <c r="AP23" s="801"/>
      <c r="AQ23" s="801"/>
      <c r="AR23" s="801"/>
      <c r="AS23" s="831"/>
      <c r="AT23" s="731"/>
    </row>
    <row r="24" spans="1:46" s="729" customFormat="1" ht="13.2">
      <c r="A24" s="731"/>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801"/>
      <c r="AQ24" s="801"/>
      <c r="AR24" s="801"/>
      <c r="AS24" s="831"/>
      <c r="AT24" s="731"/>
    </row>
    <row r="25" spans="1:46" s="729" customFormat="1" ht="13.2">
      <c r="A25" s="732"/>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800"/>
      <c r="AQ25" s="800"/>
      <c r="AR25" s="800"/>
      <c r="AS25" s="832"/>
      <c r="AT25" s="731"/>
    </row>
    <row r="26" spans="1:46" s="729" customFormat="1" ht="13.2">
      <c r="A26" s="733" t="s">
        <v>507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1"/>
    </row>
    <row r="27" spans="1:46" ht="13.2">
      <c r="A27" s="734"/>
      <c r="AO27" s="364"/>
      <c r="AP27" s="364"/>
      <c r="AQ27" s="364"/>
      <c r="AR27" s="364"/>
      <c r="AS27" s="829"/>
      <c r="AT27" s="829"/>
    </row>
    <row r="28" spans="1:46" ht="16.2">
      <c r="A28" s="730" t="s">
        <v>260</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3"/>
    </row>
    <row r="29" spans="1:46" ht="13.2">
      <c r="A29" s="728"/>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729" t="s">
        <v>121</v>
      </c>
      <c r="AL29" s="729"/>
      <c r="AM29" s="729"/>
      <c r="AN29" s="729"/>
      <c r="AO29" s="364"/>
      <c r="AP29" s="364"/>
      <c r="AQ29" s="364"/>
      <c r="AR29" s="364"/>
      <c r="AS29" s="834"/>
    </row>
    <row r="30" spans="1:46" ht="13.5" customHeight="1">
      <c r="A30" s="728"/>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740"/>
      <c r="AL30" s="753"/>
      <c r="AM30" s="753"/>
      <c r="AN30" s="770"/>
      <c r="AO30" s="783" t="s">
        <v>85</v>
      </c>
      <c r="AP30" s="795"/>
      <c r="AQ30" s="806" t="s">
        <v>497</v>
      </c>
      <c r="AR30" s="820"/>
    </row>
    <row r="31" spans="1:46" ht="13.2">
      <c r="A31" s="728"/>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741"/>
      <c r="AL31" s="754"/>
      <c r="AM31" s="754"/>
      <c r="AN31" s="771"/>
      <c r="AO31" s="784"/>
      <c r="AP31" s="796" t="s">
        <v>499</v>
      </c>
      <c r="AQ31" s="807" t="s">
        <v>500</v>
      </c>
      <c r="AR31" s="821" t="s">
        <v>501</v>
      </c>
    </row>
    <row r="32" spans="1:46" ht="27" customHeight="1">
      <c r="A32" s="728"/>
      <c r="B32" s="364"/>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746" t="s">
        <v>508</v>
      </c>
      <c r="AL32" s="759"/>
      <c r="AM32" s="759"/>
      <c r="AN32" s="776"/>
      <c r="AO32" s="786">
        <v>1078073</v>
      </c>
      <c r="AP32" s="786">
        <v>222788</v>
      </c>
      <c r="AQ32" s="813">
        <v>162926</v>
      </c>
      <c r="AR32" s="823">
        <v>36.700000000000003</v>
      </c>
    </row>
    <row r="33" spans="1:46" ht="13.5" customHeight="1">
      <c r="A33" s="728"/>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746" t="s">
        <v>509</v>
      </c>
      <c r="AL33" s="759"/>
      <c r="AM33" s="759"/>
      <c r="AN33" s="776"/>
      <c r="AO33" s="786" t="s">
        <v>199</v>
      </c>
      <c r="AP33" s="786" t="s">
        <v>199</v>
      </c>
      <c r="AQ33" s="813" t="s">
        <v>199</v>
      </c>
      <c r="AR33" s="823" t="s">
        <v>199</v>
      </c>
    </row>
    <row r="34" spans="1:46" ht="27" customHeight="1">
      <c r="A34" s="728"/>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746" t="s">
        <v>510</v>
      </c>
      <c r="AL34" s="759"/>
      <c r="AM34" s="759"/>
      <c r="AN34" s="776"/>
      <c r="AO34" s="786" t="s">
        <v>199</v>
      </c>
      <c r="AP34" s="786" t="s">
        <v>199</v>
      </c>
      <c r="AQ34" s="813">
        <v>4</v>
      </c>
      <c r="AR34" s="823" t="s">
        <v>199</v>
      </c>
    </row>
    <row r="35" spans="1:46" ht="27" customHeight="1">
      <c r="A35" s="728"/>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746" t="s">
        <v>511</v>
      </c>
      <c r="AL35" s="759"/>
      <c r="AM35" s="759"/>
      <c r="AN35" s="776"/>
      <c r="AO35" s="786">
        <v>135045</v>
      </c>
      <c r="AP35" s="786">
        <v>27908</v>
      </c>
      <c r="AQ35" s="813">
        <v>33512</v>
      </c>
      <c r="AR35" s="823">
        <v>-16.7</v>
      </c>
    </row>
    <row r="36" spans="1:46" ht="27" customHeight="1">
      <c r="A36" s="728"/>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746" t="s">
        <v>37</v>
      </c>
      <c r="AL36" s="759"/>
      <c r="AM36" s="759"/>
      <c r="AN36" s="776"/>
      <c r="AO36" s="786">
        <v>5209</v>
      </c>
      <c r="AP36" s="786">
        <v>1076</v>
      </c>
      <c r="AQ36" s="813">
        <v>2866</v>
      </c>
      <c r="AR36" s="823">
        <v>-62.5</v>
      </c>
    </row>
    <row r="37" spans="1:46" ht="13.5" customHeight="1">
      <c r="A37" s="728"/>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746" t="s">
        <v>348</v>
      </c>
      <c r="AL37" s="759"/>
      <c r="AM37" s="759"/>
      <c r="AN37" s="776"/>
      <c r="AO37" s="786">
        <v>10169</v>
      </c>
      <c r="AP37" s="786">
        <v>2101</v>
      </c>
      <c r="AQ37" s="813">
        <v>1429</v>
      </c>
      <c r="AR37" s="823">
        <v>47</v>
      </c>
    </row>
    <row r="38" spans="1:46" ht="27" customHeight="1">
      <c r="A38" s="728"/>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747" t="s">
        <v>512</v>
      </c>
      <c r="AL38" s="760"/>
      <c r="AM38" s="760"/>
      <c r="AN38" s="777"/>
      <c r="AO38" s="790" t="s">
        <v>199</v>
      </c>
      <c r="AP38" s="790" t="s">
        <v>199</v>
      </c>
      <c r="AQ38" s="814">
        <v>30</v>
      </c>
      <c r="AR38" s="812" t="s">
        <v>199</v>
      </c>
      <c r="AS38" s="834"/>
    </row>
    <row r="39" spans="1:46" ht="13.2">
      <c r="A39" s="728"/>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747" t="s">
        <v>58</v>
      </c>
      <c r="AL39" s="760"/>
      <c r="AM39" s="760"/>
      <c r="AN39" s="777"/>
      <c r="AO39" s="786">
        <v>-4871</v>
      </c>
      <c r="AP39" s="786">
        <v>-1007</v>
      </c>
      <c r="AQ39" s="813">
        <v>-7390</v>
      </c>
      <c r="AR39" s="823">
        <v>-86.4</v>
      </c>
      <c r="AS39" s="834"/>
    </row>
    <row r="40" spans="1:46" ht="27" customHeight="1">
      <c r="A40" s="728"/>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746" t="s">
        <v>513</v>
      </c>
      <c r="AL40" s="759"/>
      <c r="AM40" s="759"/>
      <c r="AN40" s="776"/>
      <c r="AO40" s="786">
        <v>-900182</v>
      </c>
      <c r="AP40" s="786">
        <v>-186026</v>
      </c>
      <c r="AQ40" s="813">
        <v>-136323</v>
      </c>
      <c r="AR40" s="823">
        <v>36.5</v>
      </c>
      <c r="AS40" s="834"/>
    </row>
    <row r="41" spans="1:46" ht="13.2">
      <c r="A41" s="728"/>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748" t="s">
        <v>383</v>
      </c>
      <c r="AL41" s="761"/>
      <c r="AM41" s="761"/>
      <c r="AN41" s="778"/>
      <c r="AO41" s="786">
        <v>323443</v>
      </c>
      <c r="AP41" s="786">
        <v>66841</v>
      </c>
      <c r="AQ41" s="813">
        <v>57054</v>
      </c>
      <c r="AR41" s="823">
        <v>17.2</v>
      </c>
      <c r="AS41" s="834"/>
    </row>
    <row r="42" spans="1:46" ht="13.2">
      <c r="A42" s="728"/>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749" t="s">
        <v>514</v>
      </c>
      <c r="AL42" s="364"/>
      <c r="AM42" s="364"/>
      <c r="AN42" s="364"/>
      <c r="AO42" s="364"/>
      <c r="AP42" s="364"/>
      <c r="AQ42" s="801"/>
      <c r="AR42" s="801"/>
      <c r="AS42" s="834"/>
    </row>
    <row r="43" spans="1:46" ht="13.2">
      <c r="A43" s="728"/>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802"/>
      <c r="AQ43" s="801"/>
      <c r="AR43" s="364"/>
      <c r="AS43" s="834"/>
    </row>
    <row r="44" spans="1:46" ht="13.2">
      <c r="A44" s="728"/>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801"/>
      <c r="AR44" s="364"/>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5"/>
      <c r="AR45" s="735"/>
      <c r="AS45" s="735"/>
      <c r="AT45" s="82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829"/>
    </row>
    <row r="47" spans="1:46" ht="17.25" customHeight="1">
      <c r="A47" s="737" t="s">
        <v>515</v>
      </c>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row>
    <row r="48" spans="1:46" ht="13.2">
      <c r="A48" s="728"/>
      <c r="B48" s="364"/>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736" t="s">
        <v>516</v>
      </c>
      <c r="AL48" s="736"/>
      <c r="AM48" s="736"/>
      <c r="AN48" s="736"/>
      <c r="AO48" s="736"/>
      <c r="AP48" s="736"/>
      <c r="AQ48" s="800"/>
      <c r="AR48" s="736"/>
    </row>
    <row r="49" spans="1:44" ht="13.5" customHeight="1">
      <c r="A49" s="728"/>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750"/>
      <c r="AL49" s="762"/>
      <c r="AM49" s="766" t="s">
        <v>85</v>
      </c>
      <c r="AN49" s="779" t="s">
        <v>442</v>
      </c>
      <c r="AO49" s="791"/>
      <c r="AP49" s="791"/>
      <c r="AQ49" s="791"/>
      <c r="AR49" s="825"/>
    </row>
    <row r="50" spans="1:44" ht="13.2">
      <c r="A50" s="728"/>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751"/>
      <c r="AL50" s="763"/>
      <c r="AM50" s="767"/>
      <c r="AN50" s="780" t="s">
        <v>488</v>
      </c>
      <c r="AO50" s="792" t="s">
        <v>489</v>
      </c>
      <c r="AP50" s="803" t="s">
        <v>517</v>
      </c>
      <c r="AQ50" s="816" t="s">
        <v>378</v>
      </c>
      <c r="AR50" s="826" t="s">
        <v>518</v>
      </c>
    </row>
    <row r="51" spans="1:44" ht="13.2">
      <c r="A51" s="728"/>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750" t="s">
        <v>498</v>
      </c>
      <c r="AL51" s="762"/>
      <c r="AM51" s="768">
        <v>1125516</v>
      </c>
      <c r="AN51" s="781">
        <v>206214</v>
      </c>
      <c r="AO51" s="793">
        <v>-30.7</v>
      </c>
      <c r="AP51" s="804">
        <v>167497</v>
      </c>
      <c r="AQ51" s="817">
        <v>-17.399999999999999</v>
      </c>
      <c r="AR51" s="827">
        <v>-13.3</v>
      </c>
    </row>
    <row r="52" spans="1:44" ht="13.2">
      <c r="A52" s="728"/>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752"/>
      <c r="AL52" s="764" t="s">
        <v>273</v>
      </c>
      <c r="AM52" s="769">
        <v>595883</v>
      </c>
      <c r="AN52" s="782">
        <v>109176</v>
      </c>
      <c r="AO52" s="794">
        <v>-41.8</v>
      </c>
      <c r="AP52" s="805">
        <v>82571</v>
      </c>
      <c r="AQ52" s="818">
        <v>3.6</v>
      </c>
      <c r="AR52" s="828">
        <v>-45.4</v>
      </c>
    </row>
    <row r="53" spans="1:44" ht="13.2">
      <c r="A53" s="728"/>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750" t="s">
        <v>519</v>
      </c>
      <c r="AL53" s="762"/>
      <c r="AM53" s="768">
        <v>1382433</v>
      </c>
      <c r="AN53" s="781">
        <v>260247</v>
      </c>
      <c r="AO53" s="793">
        <v>26.2</v>
      </c>
      <c r="AP53" s="804">
        <v>190274</v>
      </c>
      <c r="AQ53" s="817">
        <v>13.6</v>
      </c>
      <c r="AR53" s="827">
        <v>12.6</v>
      </c>
    </row>
    <row r="54" spans="1:44" ht="13.2">
      <c r="A54" s="728"/>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752"/>
      <c r="AL54" s="764" t="s">
        <v>273</v>
      </c>
      <c r="AM54" s="769">
        <v>470689</v>
      </c>
      <c r="AN54" s="782">
        <v>88609</v>
      </c>
      <c r="AO54" s="794">
        <v>-18.8</v>
      </c>
      <c r="AP54" s="805">
        <v>88584</v>
      </c>
      <c r="AQ54" s="818">
        <v>7.3</v>
      </c>
      <c r="AR54" s="828">
        <v>-26.1</v>
      </c>
    </row>
    <row r="55" spans="1:44" ht="13.2">
      <c r="A55" s="728"/>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750" t="s">
        <v>472</v>
      </c>
      <c r="AL55" s="762"/>
      <c r="AM55" s="768">
        <v>1979967</v>
      </c>
      <c r="AN55" s="781">
        <v>386486</v>
      </c>
      <c r="AO55" s="793">
        <v>48.5</v>
      </c>
      <c r="AP55" s="804">
        <v>301035</v>
      </c>
      <c r="AQ55" s="817">
        <v>58.2</v>
      </c>
      <c r="AR55" s="827">
        <v>-9.6999999999999993</v>
      </c>
    </row>
    <row r="56" spans="1:44" ht="13.2">
      <c r="A56" s="728"/>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752"/>
      <c r="AL56" s="764" t="s">
        <v>273</v>
      </c>
      <c r="AM56" s="769">
        <v>644510</v>
      </c>
      <c r="AN56" s="782">
        <v>125807</v>
      </c>
      <c r="AO56" s="794">
        <v>42</v>
      </c>
      <c r="AP56" s="805">
        <v>154376</v>
      </c>
      <c r="AQ56" s="818">
        <v>74.3</v>
      </c>
      <c r="AR56" s="828">
        <v>-32.299999999999997</v>
      </c>
    </row>
    <row r="57" spans="1:44" ht="13.2">
      <c r="A57" s="728"/>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750" t="s">
        <v>520</v>
      </c>
      <c r="AL57" s="762"/>
      <c r="AM57" s="768">
        <v>1069946</v>
      </c>
      <c r="AN57" s="781">
        <v>214246</v>
      </c>
      <c r="AO57" s="793">
        <v>-44.6</v>
      </c>
      <c r="AP57" s="804">
        <v>277467</v>
      </c>
      <c r="AQ57" s="817">
        <v>-7.8</v>
      </c>
      <c r="AR57" s="827">
        <v>-36.799999999999997</v>
      </c>
    </row>
    <row r="58" spans="1:44" ht="13.2">
      <c r="A58" s="728"/>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752"/>
      <c r="AL58" s="764" t="s">
        <v>273</v>
      </c>
      <c r="AM58" s="769">
        <v>552024</v>
      </c>
      <c r="AN58" s="782">
        <v>110537</v>
      </c>
      <c r="AO58" s="794">
        <v>-12.1</v>
      </c>
      <c r="AP58" s="805">
        <v>128378</v>
      </c>
      <c r="AQ58" s="818">
        <v>-16.8</v>
      </c>
      <c r="AR58" s="828">
        <v>4.7</v>
      </c>
    </row>
    <row r="59" spans="1:44" ht="13.2">
      <c r="A59" s="728"/>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750" t="s">
        <v>137</v>
      </c>
      <c r="AL59" s="762"/>
      <c r="AM59" s="768">
        <v>1270453</v>
      </c>
      <c r="AN59" s="781">
        <v>262545</v>
      </c>
      <c r="AO59" s="793">
        <v>22.5</v>
      </c>
      <c r="AP59" s="804">
        <v>282256</v>
      </c>
      <c r="AQ59" s="817">
        <v>1.7</v>
      </c>
      <c r="AR59" s="827">
        <v>20.8</v>
      </c>
    </row>
    <row r="60" spans="1:44" ht="13.2">
      <c r="A60" s="728"/>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752"/>
      <c r="AL60" s="764" t="s">
        <v>273</v>
      </c>
      <c r="AM60" s="769">
        <v>638058</v>
      </c>
      <c r="AN60" s="782">
        <v>131857</v>
      </c>
      <c r="AO60" s="794">
        <v>19.3</v>
      </c>
      <c r="AP60" s="805">
        <v>145453</v>
      </c>
      <c r="AQ60" s="818">
        <v>13.3</v>
      </c>
      <c r="AR60" s="828">
        <v>6</v>
      </c>
    </row>
    <row r="61" spans="1:44" ht="13.2">
      <c r="A61" s="728"/>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750" t="s">
        <v>415</v>
      </c>
      <c r="AL61" s="765"/>
      <c r="AM61" s="768">
        <v>1365663</v>
      </c>
      <c r="AN61" s="781">
        <v>265948</v>
      </c>
      <c r="AO61" s="793">
        <v>4.4000000000000004</v>
      </c>
      <c r="AP61" s="804">
        <v>243706</v>
      </c>
      <c r="AQ61" s="819">
        <v>9.6999999999999993</v>
      </c>
      <c r="AR61" s="827">
        <v>-5.3</v>
      </c>
    </row>
    <row r="62" spans="1:44" ht="13.2">
      <c r="A62" s="728"/>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752"/>
      <c r="AL62" s="764" t="s">
        <v>273</v>
      </c>
      <c r="AM62" s="769">
        <v>580233</v>
      </c>
      <c r="AN62" s="782">
        <v>113197</v>
      </c>
      <c r="AO62" s="794">
        <v>-2.2999999999999998</v>
      </c>
      <c r="AP62" s="805">
        <v>119872</v>
      </c>
      <c r="AQ62" s="818">
        <v>16.3</v>
      </c>
      <c r="AR62" s="828">
        <v>-18.600000000000001</v>
      </c>
    </row>
    <row r="63" spans="1:44" ht="13.2">
      <c r="A63" s="728"/>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row>
    <row r="64" spans="1:44" ht="13.2">
      <c r="A64" s="728"/>
      <c r="B64" s="364"/>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row>
    <row r="65" spans="1:46" ht="13.2">
      <c r="A65" s="728"/>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5"/>
    </row>
    <row r="67" spans="1:46" ht="13.5" hidden="1" customHeight="1">
      <c r="AK67" s="364"/>
      <c r="AL67" s="364"/>
      <c r="AM67" s="364"/>
      <c r="AN67" s="364"/>
      <c r="AO67" s="364"/>
      <c r="AP67" s="364"/>
      <c r="AQ67" s="364"/>
      <c r="AR67" s="364"/>
      <c r="AS67" s="829"/>
      <c r="AT67" s="829"/>
    </row>
    <row r="68" spans="1:46" ht="13.5" hidden="1" customHeight="1">
      <c r="AK68" s="364"/>
      <c r="AL68" s="364"/>
      <c r="AM68" s="364"/>
      <c r="AN68" s="364"/>
      <c r="AO68" s="364"/>
      <c r="AP68" s="364"/>
      <c r="AQ68" s="364"/>
      <c r="AR68" s="364"/>
    </row>
    <row r="69" spans="1:46" ht="13.5" hidden="1" customHeight="1">
      <c r="AK69" s="364"/>
      <c r="AL69" s="364"/>
      <c r="AM69" s="364"/>
      <c r="AN69" s="364"/>
      <c r="AO69" s="364"/>
      <c r="AP69" s="364"/>
      <c r="AQ69" s="364"/>
      <c r="AR69" s="364"/>
    </row>
    <row r="70" spans="1:46" ht="13.2" hidden="1">
      <c r="AK70" s="364"/>
      <c r="AL70" s="364"/>
      <c r="AM70" s="364"/>
      <c r="AN70" s="364"/>
      <c r="AO70" s="364"/>
      <c r="AP70" s="364"/>
      <c r="AQ70" s="364"/>
      <c r="AR70" s="364"/>
    </row>
    <row r="71" spans="1:46" ht="13.2" hidden="1">
      <c r="AK71" s="364"/>
      <c r="AL71" s="364"/>
      <c r="AM71" s="364"/>
      <c r="AN71" s="364"/>
      <c r="AO71" s="364"/>
      <c r="AP71" s="364"/>
      <c r="AQ71" s="364"/>
      <c r="AR71" s="364"/>
    </row>
    <row r="72" spans="1:46" ht="13.2" hidden="1">
      <c r="AK72" s="364"/>
      <c r="AL72" s="364"/>
      <c r="AM72" s="364"/>
      <c r="AN72" s="364"/>
      <c r="AO72" s="364"/>
      <c r="AP72" s="364"/>
      <c r="AQ72" s="364"/>
      <c r="AR72" s="364"/>
    </row>
    <row r="73" spans="1:46" ht="13.2" hidden="1">
      <c r="AK73" s="364"/>
      <c r="AL73" s="364"/>
      <c r="AM73" s="364"/>
      <c r="AN73" s="364"/>
      <c r="AO73" s="364"/>
      <c r="AP73" s="364"/>
      <c r="AQ73" s="364"/>
      <c r="AR73" s="364"/>
    </row>
  </sheetData>
  <sheetProtection algorithmName="SHA-512" hashValue="A3zr4FZ+XUJIXljzAhMGWa0PYGDDCdAEbYc1LjUqiyhbB3e6qcDBpDK4+cmxzq6/5PjoTcysb+FZ2GJxhYWrKQ==" saltValue="OG5mvMB0fYUoYMp7I/Nwn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1" spans="125:125" ht="13.5" hidden="1" customHeight="1">
      <c r="DU121" s="726"/>
    </row>
  </sheetData>
  <sheetProtection algorithmName="SHA-512" hashValue="EN4RXkKO2/cmu8Uc3ForOVSyw3puk3Jd5rXF6xTJQaV1TmaRAsYocXcz9zb3oPjOJXyI32i/MZaY6UY5+mzjoQ==" saltValue="Qn8w9nnH+T5lF2eX8C9rf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2">
      <c r="B2" s="726"/>
      <c r="T2" s="726"/>
    </row>
    <row r="3" spans="1:125" ht="13.2">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6"/>
      <c r="G33" s="726"/>
      <c r="I33" s="726"/>
    </row>
    <row r="34" spans="2:125" ht="13.2">
      <c r="C34" s="726"/>
      <c r="P34" s="726"/>
      <c r="R34" s="726"/>
      <c r="U34" s="726"/>
    </row>
    <row r="35" spans="2:125" ht="13.2">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2">
      <c r="F36" s="726"/>
      <c r="H36" s="726"/>
      <c r="J36" s="726"/>
      <c r="K36" s="726"/>
      <c r="L36" s="726"/>
      <c r="M36" s="726"/>
      <c r="N36" s="726"/>
      <c r="O36" s="726"/>
      <c r="Q36" s="726"/>
      <c r="S36" s="726"/>
      <c r="V36" s="726"/>
    </row>
    <row r="37" spans="2:125" ht="13.2"/>
    <row r="38" spans="2:125" ht="13.2"/>
    <row r="39" spans="2:125" ht="13.2"/>
    <row r="40" spans="2:125" ht="13.2">
      <c r="U40" s="726"/>
    </row>
    <row r="41" spans="2:125" ht="13.2">
      <c r="R41" s="726"/>
    </row>
    <row r="42" spans="2:125" ht="13.2">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2">
      <c r="Q43" s="726"/>
      <c r="S43" s="726"/>
      <c r="V43" s="72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7epnAJzVJLUfKlC8pgezTDizIkpDX9NryHWiV7Wr5+P+J2djREbiA1mHBIwdvEIUOdC9L9zGfvMP4jCWFhjhtQ==" saltValue="BWyyb+XCqk+RrEka0uMv3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4" customWidth="1"/>
    <col min="2" max="16" width="14.6640625" style="364" customWidth="1"/>
    <col min="17"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6" t="s">
        <v>2</v>
      </c>
    </row>
    <row r="46" spans="2:10" ht="29.25" customHeight="1">
      <c r="B46" s="836" t="s">
        <v>5</v>
      </c>
      <c r="C46" s="840"/>
      <c r="D46" s="840"/>
      <c r="E46" s="844" t="s">
        <v>16</v>
      </c>
      <c r="F46" s="848" t="s">
        <v>522</v>
      </c>
      <c r="G46" s="852" t="s">
        <v>523</v>
      </c>
      <c r="H46" s="852" t="s">
        <v>524</v>
      </c>
      <c r="I46" s="852" t="s">
        <v>525</v>
      </c>
      <c r="J46" s="857" t="s">
        <v>526</v>
      </c>
    </row>
    <row r="47" spans="2:10" ht="57.75" customHeight="1">
      <c r="B47" s="837"/>
      <c r="C47" s="841" t="s">
        <v>3</v>
      </c>
      <c r="D47" s="841"/>
      <c r="E47" s="845"/>
      <c r="F47" s="849">
        <v>65.56</v>
      </c>
      <c r="G47" s="853">
        <v>65.36</v>
      </c>
      <c r="H47" s="853">
        <v>62.96</v>
      </c>
      <c r="I47" s="853">
        <v>60.4</v>
      </c>
      <c r="J47" s="858">
        <v>57.15</v>
      </c>
    </row>
    <row r="48" spans="2:10" ht="57.75" customHeight="1">
      <c r="B48" s="838"/>
      <c r="C48" s="842" t="s">
        <v>9</v>
      </c>
      <c r="D48" s="842"/>
      <c r="E48" s="846"/>
      <c r="F48" s="850">
        <v>3.25</v>
      </c>
      <c r="G48" s="854">
        <v>3.32</v>
      </c>
      <c r="H48" s="854">
        <v>3.3</v>
      </c>
      <c r="I48" s="854">
        <v>4.9400000000000004</v>
      </c>
      <c r="J48" s="859">
        <v>1.62</v>
      </c>
    </row>
    <row r="49" spans="2:10" ht="57.75" customHeight="1">
      <c r="B49" s="839"/>
      <c r="C49" s="843" t="s">
        <v>15</v>
      </c>
      <c r="D49" s="843"/>
      <c r="E49" s="847"/>
      <c r="F49" s="851">
        <v>0.28000000000000003</v>
      </c>
      <c r="G49" s="855">
        <v>9.e-002</v>
      </c>
      <c r="H49" s="855">
        <v>0.11</v>
      </c>
      <c r="I49" s="855">
        <v>1.79</v>
      </c>
      <c r="J49" s="860" t="s">
        <v>528</v>
      </c>
    </row>
    <row r="50" spans="2:10" ht="13.2"/>
  </sheetData>
  <sheetProtection algorithmName="SHA-512" hashValue="FGc/m5FFZ+puUzT1a95AX9PAnca3SkyHN/+0viLf+HbDcKay1gtahNEZWlqI70kwMuNBC26I7GLzbH9usD6/Dw==" saltValue="32GWgphHXAlrl2dXtBh84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馬原 理恵</cp:lastModifiedBy>
  <dcterms:created xsi:type="dcterms:W3CDTF">2024-03-14T04:53:29Z</dcterms:created>
  <dcterms:modified xsi:type="dcterms:W3CDTF">2024-03-23T00:38:57Z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2024-03-23T00:38:57Z</vt:filetime>
  </property>
</Properties>
</file>