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15" yWindow="-15" windowWidth="10320" windowHeight="8070"/>
  </bookViews>
  <sheets>
    <sheet name="法非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T6" i="5"/>
  <c r="AI10" i="4" s="1"/>
  <c r="S6" i="5"/>
  <c r="AY8" i="4" s="1"/>
  <c r="R6" i="5"/>
  <c r="AQ8" i="4" s="1"/>
  <c r="Q6" i="5"/>
  <c r="P6" i="5"/>
  <c r="O6" i="5"/>
  <c r="N6" i="5"/>
  <c r="M6" i="5"/>
  <c r="L6" i="5"/>
  <c r="K6" i="5"/>
  <c r="R8" i="4" s="1"/>
  <c r="J6" i="5"/>
  <c r="J8" i="4" s="1"/>
  <c r="I6" i="5"/>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Q10" i="4"/>
  <c r="Z10" i="4"/>
  <c r="R10" i="4"/>
  <c r="J10" i="4"/>
  <c r="B10" i="4"/>
  <c r="AI8" i="4"/>
  <c r="Z8" i="4"/>
  <c r="B8"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<sst xmlns="http://schemas.openxmlformats.org/spreadsheetml/2006/main" count="218" uniqueCount="108">
  <si>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</si>
  <si>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</si>
  <si>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</si>
  <si>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</si>
  <si>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</si>
  <si>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</si>
  <si>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</si>
  <si>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</si>
  <si>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</si>
  <si>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</si>
  <si>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</si>
  <si>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</si>
  <si>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</si>
  <si>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</si>
  <si>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</si>
  <si>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</si>
  <si>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</si>
  <si>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</si>
  <si>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</si>
  <si>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</si>
  <si>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</si>
  <si>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</si>
  <si>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</si>
  <si>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</si>
  <si>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</si>
  <si>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</si>
  <si>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</si>
  <si>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</si>
  <si>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</si>
  <si>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</si>
  <si>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</si>
  <si>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</si>
  <si>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</si>
  <si>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</si>
  <si>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</si>
  <si>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</si>
  <si>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</si>
  <si>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</si>
  <si>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</si>
  <si>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</si>
  <si>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</si>
  <si>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</si>
  <si>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</si>
  <si>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</si>
  <si>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</si>
  <si>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</si>
  <si>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</si>
  <si>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</si>
  <si>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</si>
  <si>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</si>
  <si>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</si>
  <si>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</si>
  <si>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</si>
  <si>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</si>
  <si>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</si>
  <si>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</si>
  <si>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</si>
  <si>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</si>
  <si>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</si>
  <si>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</si>
  <si>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</si>
  <si>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</si>
  <si>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</si>
  <si>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</si>
  <si>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</si>
  <si>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</si>
  <si>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</si>
  <si>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</si>
  <si>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</si>
  <si>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</si>
  <si>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</si>
  <si>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</si>
  <si>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</si>
  <si>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</si>
  <si>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</si>
  <si>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</si>
  <si>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</si>
  <si>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</si>
  <si>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</si>
  <si>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</si>
  <si>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</si>
  <si>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</si>
  <si>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</si>
  <si>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</si>
  <si>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</si>
  <si>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</si>
  <si>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</si>
  <si>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</si>
  <si>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</si>
  <si>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</si>
  <si>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</si>
  <si>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</si>
  <si>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</si>
  <si>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宮崎県　美郷町</t>
  </si>
  <si>
    <t>法非適用</t>
  </si>
  <si>
    <t>水道事業</t>
  </si>
  <si>
    <t>簡易水道事業</t>
  </si>
  <si>
    <t>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</si>
  <si>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</si>
  <si>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</si>
  <si>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</si>
  <si>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</si>
  <si>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</si>
  <si>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</si>
  <si>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</si>
  <si>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利用者減が継続し、サービス対価の回収率が微減の状況であり、対価の完全回収により自主財源の収益確保を図るとともに、基準外繰入金に頼らない適価なサービス体系へと移行する事が肝要である。</t>
    <rPh sb="2" eb="5">
      <t>リヨウシャ</t>
    </rPh>
    <rPh sb="5" eb="6">
      <t>ゲン</t>
    </rPh>
    <rPh sb="7" eb="9">
      <t>ケイゾク</t>
    </rPh>
    <rPh sb="15" eb="17">
      <t>タイカ</t>
    </rPh>
    <rPh sb="18" eb="20">
      <t>カイシュウ</t>
    </rPh>
    <rPh sb="20" eb="21">
      <t>リツ</t>
    </rPh>
    <rPh sb="22" eb="23">
      <t>ビ</t>
    </rPh>
    <rPh sb="23" eb="24">
      <t>ゲン</t>
    </rPh>
    <rPh sb="25" eb="27">
      <t>ジョウキョウ</t>
    </rPh>
    <rPh sb="31" eb="33">
      <t>タイカ</t>
    </rPh>
    <rPh sb="34" eb="36">
      <t>カンゼン</t>
    </rPh>
    <rPh sb="36" eb="38">
      <t>カイシュウ</t>
    </rPh>
    <rPh sb="41" eb="43">
      <t>ジシュ</t>
    </rPh>
    <rPh sb="43" eb="45">
      <t>ザイゲン</t>
    </rPh>
    <rPh sb="46" eb="48">
      <t>シュウエキ</t>
    </rPh>
    <rPh sb="48" eb="50">
      <t>カクホ</t>
    </rPh>
    <rPh sb="51" eb="52">
      <t>ハカ</t>
    </rPh>
    <rPh sb="86" eb="88">
      <t>カンヨウ</t>
    </rPh>
    <phoneticPr fontId="23"/>
  </si>
  <si>
    <t xml:space="preserve">
　収益的収支比率は、100％以下となっており、経営の健全性が確保されているとはいえない。
　給水原価及び施設利用率は平均値より優位な数値となっており、現時点においては比較的経営の効率性が保たれている。
　ただし、施設利用率は徐々に低下しており、これは給水人口減に伴うものであり、今後もこの傾向で推移するものと考えられるため、全体事業収入における自主財源の伸びは期待できず、後年度にわたる財源不足が続くとみられる。
　設備投資の料金転嫁が成されていないこともあって、必要な施設等更新投資に取り組みにくくなっており、管路更新による有収率改善が見られるものの、引き続き厳しい経営状況が見込まれる。</t>
    <rPh sb="47" eb="49">
      <t>キュウスイ</t>
    </rPh>
    <rPh sb="84" eb="87">
      <t>ヒカクテキ</t>
    </rPh>
    <rPh sb="140" eb="142">
      <t>コンゴ</t>
    </rPh>
    <rPh sb="163" eb="165">
      <t>ゼンタイ</t>
    </rPh>
    <rPh sb="165" eb="167">
      <t>ジギョウ</t>
    </rPh>
    <rPh sb="167" eb="169">
      <t>シュウニュウ</t>
    </rPh>
    <rPh sb="173" eb="175">
      <t>ジシュ</t>
    </rPh>
    <rPh sb="175" eb="177">
      <t>ザイゲン</t>
    </rPh>
    <rPh sb="178" eb="179">
      <t>ノ</t>
    </rPh>
    <rPh sb="181" eb="183">
      <t>キタイ</t>
    </rPh>
    <rPh sb="187" eb="188">
      <t>コウ</t>
    </rPh>
    <rPh sb="188" eb="190">
      <t>ネンド</t>
    </rPh>
    <rPh sb="194" eb="196">
      <t>ザイゲン</t>
    </rPh>
    <rPh sb="196" eb="198">
      <t>ブソク</t>
    </rPh>
    <rPh sb="199" eb="200">
      <t>ツヅ</t>
    </rPh>
    <rPh sb="233" eb="235">
      <t>ヒツヨウ</t>
    </rPh>
    <rPh sb="236" eb="238">
      <t>シセツ</t>
    </rPh>
    <rPh sb="238" eb="239">
      <t>トウ</t>
    </rPh>
    <rPh sb="239" eb="241">
      <t>コウシン</t>
    </rPh>
    <rPh sb="241" eb="243">
      <t>トウシ</t>
    </rPh>
    <rPh sb="244" eb="245">
      <t>ト</t>
    </rPh>
    <rPh sb="246" eb="247">
      <t>ク</t>
    </rPh>
    <rPh sb="278" eb="279">
      <t>ヒ</t>
    </rPh>
    <rPh sb="280" eb="281">
      <t>ツヅ</t>
    </rPh>
    <rPh sb="282" eb="283">
      <t>キビ</t>
    </rPh>
    <rPh sb="285" eb="287">
      <t>ケイエイ</t>
    </rPh>
    <rPh sb="287" eb="289">
      <t>ジョウキョウ</t>
    </rPh>
    <rPh sb="290" eb="292">
      <t>ミコ</t>
    </rPh>
    <phoneticPr fontId="23"/>
  </si>
  <si>
    <t xml:space="preserve">
　耐用年数を超えた管路を多く有しており、老朽化への対応は課題となっている。高い管路改善率が示しているとおり、近年、集中的な管路更新により有収率の改善が見られるが、より安定した施設運転の為に継続して老朽化対策を講じる必要から、計画的な更新事業の実施が求められる。</t>
    <rPh sb="2" eb="4">
      <t>タイヨウ</t>
    </rPh>
    <rPh sb="4" eb="6">
      <t>ネンスウ</t>
    </rPh>
    <rPh sb="7" eb="8">
      <t>コ</t>
    </rPh>
    <rPh sb="10" eb="12">
      <t>カンロ</t>
    </rPh>
    <rPh sb="13" eb="14">
      <t>オオ</t>
    </rPh>
    <rPh sb="15" eb="16">
      <t>ユウ</t>
    </rPh>
    <rPh sb="21" eb="24">
      <t>ロウキュウカ</t>
    </rPh>
    <rPh sb="26" eb="28">
      <t>タイオウ</t>
    </rPh>
    <rPh sb="29" eb="31">
      <t>カダイ</t>
    </rPh>
    <rPh sb="38" eb="39">
      <t>タカ</t>
    </rPh>
    <rPh sb="40" eb="42">
      <t>カンロ</t>
    </rPh>
    <rPh sb="42" eb="45">
      <t>カイゼンリツ</t>
    </rPh>
    <rPh sb="46" eb="47">
      <t>シメ</t>
    </rPh>
    <rPh sb="55" eb="57">
      <t>キンネン</t>
    </rPh>
    <rPh sb="58" eb="61">
      <t>シュウチュウテキ</t>
    </rPh>
    <rPh sb="62" eb="64">
      <t>カンロ</t>
    </rPh>
    <rPh sb="64" eb="66">
      <t>コウシン</t>
    </rPh>
    <rPh sb="69" eb="72">
      <t>ユウシュウリツ</t>
    </rPh>
    <rPh sb="73" eb="75">
      <t>カイゼン</t>
    </rPh>
    <rPh sb="76" eb="77">
      <t>ミ</t>
    </rPh>
    <rPh sb="84" eb="86">
      <t>アンテイ</t>
    </rPh>
    <rPh sb="88" eb="90">
      <t>シセツ</t>
    </rPh>
    <rPh sb="90" eb="92">
      <t>ウンテン</t>
    </rPh>
    <rPh sb="93" eb="94">
      <t>タメ</t>
    </rPh>
    <rPh sb="95" eb="97">
      <t>ケイゾク</t>
    </rPh>
    <rPh sb="99" eb="102">
      <t>ロウキュウカ</t>
    </rPh>
    <rPh sb="102" eb="104">
      <t>タイサク</t>
    </rPh>
    <rPh sb="105" eb="106">
      <t>コウ</t>
    </rPh>
    <rPh sb="108" eb="110">
      <t>ヒツヨウ</t>
    </rPh>
    <rPh sb="125" eb="126">
      <t>モト</t>
    </rPh>
    <phoneticPr fontId="23"/>
  </si>
</sst>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4">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1"/>
      <color theme="1"/>
      <name val="ＭＳ Ｐゴシック"/>
      <family val="3"/>
      <charset val="128"/>
    </font>
    <font>
      <sz val="6"/>
      <name val="ＭＳ Ｐ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xf numFmtId="0" fontId="22" fillId="0" borderId="0">
      <alignment vertical="center"/>
    </xf>
    <xf numFmtId="38" fontId="15" fillId="0" borderId="0" applyFill="0" applyBorder="0" applyAlignment="0" applyProtection="0">
      <alignment vertical="center"/>
    </xf>
    <xf numFmtId="38" fontId="16" fillId="0" borderId="0" applyFill="0" applyBorder="0" applyAlignment="0" applyProtection="0">
      <alignment vertical="center"/>
    </xf>
    <xf numFmtId="38" fontId="16" fillId="0" borderId="0" applyFill="0" applyBorder="0" applyAlignment="0" applyProtection="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13" fillId="0" borderId="0">
      <alignment vertical="center"/>
    </xf>
    <xf numFmtId="6" fontId="16" fillId="0" borderId="0" applyFill="0" applyBorder="0" applyAlignment="0" applyProtection="0">
      <alignment vertical="center"/>
    </xf>
    <xf numFmtId="38" fontId="22" fillId="0" borderId="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3" fillId="0" borderId="0" xfId="0" applyFont="1" applyBorder="1" applyAlignment="1">
      <alignment horizontal="center" vertical="center"/>
    </xf>
    <xf numFmtId="0" fontId="5" fillId="0" borderId="9" xfId="25" applyFont="1" applyBorder="1" applyAlignment="1" applyProtection="1">
      <alignment horizontal="left" vertical="top" wrapText="1"/>
      <protection locked="0"/>
    </xf>
    <xf numFmtId="0" fontId="5" fillId="0" borderId="0" xfId="25" applyFont="1" applyBorder="1" applyAlignment="1" applyProtection="1">
      <alignment horizontal="left" vertical="top" wrapText="1"/>
      <protection locked="0"/>
    </xf>
    <xf numFmtId="0" fontId="5" fillId="0" borderId="10" xfId="25" applyFont="1" applyBorder="1" applyAlignment="1" applyProtection="1">
      <alignment horizontal="left" vertical="top" wrapText="1"/>
      <protection locked="0"/>
    </xf>
    <xf numFmtId="0" fontId="5" fillId="0" borderId="11" xfId="25" applyFont="1" applyBorder="1" applyAlignment="1" applyProtection="1">
      <alignment horizontal="left" vertical="top" wrapText="1"/>
      <protection locked="0"/>
    </xf>
    <xf numFmtId="0" fontId="5" fillId="0" borderId="1" xfId="25" applyFont="1" applyBorder="1" applyAlignment="1" applyProtection="1">
      <alignment horizontal="left" vertical="top" wrapText="1"/>
      <protection locked="0"/>
    </xf>
    <xf numFmtId="0" fontId="5" fillId="0" borderId="12" xfId="25"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30">
    <cellStyle name="桁区切り" xfId="1" builtinId="6"/>
    <cellStyle name="桁区切り 2" xfId="2"/>
    <cellStyle name="桁区切り 2 2" xfId="20"/>
    <cellStyle name="桁区切り 3" xfId="3"/>
    <cellStyle name="桁区切り 3 2" xfId="4"/>
    <cellStyle name="桁区切り 3 2 2" xfId="22"/>
    <cellStyle name="桁区切り 3 3" xfId="21"/>
    <cellStyle name="桁区切り 4" xfId="29"/>
    <cellStyle name="通貨 2" xfId="5"/>
    <cellStyle name="通貨 2 2" xfId="28"/>
    <cellStyle name="標準" xfId="0" builtinId="0"/>
    <cellStyle name="標準 2" xfId="6"/>
    <cellStyle name="標準 2 2" xfId="7"/>
    <cellStyle name="標準 2 3" xfId="8"/>
    <cellStyle name="標準 2 3 2" xfId="9"/>
    <cellStyle name="標準 2 3 2 2" xfId="25"/>
    <cellStyle name="標準 2 3 3" xfId="24"/>
    <cellStyle name="標準 2 4" xfId="10"/>
    <cellStyle name="標準 2 5" xfId="23"/>
    <cellStyle name="標準 2_【重要】（県）指数表_書式まとめ" xfId="11"/>
    <cellStyle name="標準 3" xfId="12"/>
    <cellStyle name="標準 3 2" xfId="13"/>
    <cellStyle name="標準 3 3" xfId="14"/>
    <cellStyle name="標準 4" xfId="15"/>
    <cellStyle name="標準 4 2" xfId="26"/>
    <cellStyle name="標準 5" xfId="16"/>
    <cellStyle name="標準 6" xfId="17"/>
    <cellStyle name="標準 6 2" xfId="27"/>
    <cellStyle name="標準 7" xfId="18"/>
    <cellStyle name="標準 8" xfId="19"/>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0.23</c:v>
                </c:pt>
                <c:pt idx="1">
                  <c:v>0.74</c:v>
                </c:pt>
                <c:pt idx="2">
                  <c:v>0.48</c:v>
                </c:pt>
                <c:pt idx="3">
                  <c:v>0.04</c:v>
                </c:pt>
                <c:pt idx="4">
                  <c:v>2.72</c:v>
                </c:pt>
              </c:numCache>
            </c:numRef>
          </c:val>
        </c:ser>
        <c:dLbls>
          <c:showLegendKey val="0"/>
          <c:showVal val="0"/>
          <c:showCatName val="0"/>
          <c:showSerName val="0"/>
          <c:showPercent val="0"/>
          <c:showBubbleSize val="0"/>
        </c:dLbls>
        <c:gapWidth val="150"/>
        <c:axId val="105874176"/>
        <c:axId val="105876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0.61</c:v>
                </c:pt>
                <c:pt idx="1">
                  <c:v>1.08</c:v>
                </c:pt>
                <c:pt idx="2">
                  <c:v>0.69</c:v>
                </c:pt>
                <c:pt idx="3">
                  <c:v>0.89</c:v>
                </c:pt>
                <c:pt idx="4">
                  <c:v>0.98</c:v>
                </c:pt>
              </c:numCache>
            </c:numRef>
          </c:val>
          <c:smooth val="0"/>
        </c:ser>
        <c:dLbls>
          <c:showLegendKey val="0"/>
          <c:showVal val="0"/>
          <c:showCatName val="0"/>
          <c:showSerName val="0"/>
          <c:showPercent val="0"/>
          <c:showBubbleSize val="0"/>
        </c:dLbls>
        <c:marker val="1"/>
        <c:smooth val="0"/>
        <c:axId val="105874176"/>
        <c:axId val="105876096"/>
      </c:lineChart>
      <c:dateAx>
        <c:axId val="105874176"/>
        <c:scaling>
          <c:orientation val="minMax"/>
        </c:scaling>
        <c:delete val="1"/>
        <c:axPos val="b"/>
        <c:numFmt formatCode="ge" sourceLinked="1"/>
        <c:majorTickMark val="none"/>
        <c:minorTickMark val="none"/>
        <c:tickLblPos val="none"/>
        <c:crossAx val="105876096"/>
        <c:crosses val="autoZero"/>
        <c:auto val="1"/>
        <c:lblOffset val="100"/>
        <c:baseTimeUnit val="years"/>
      </c:dateAx>
      <c:valAx>
        <c:axId val="105876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874176"/>
        <c:crosses val="autoZero"/>
        <c:crossBetween val="between"/>
      </c:valAx>
      <c:dTable>
        <c:showHorzBorder val="1"/>
        <c:showVertBorder val="1"/>
        <c:showOutline val="1"/>
        <c:showKeys val="0"/>
        <c:spPr>
          <a:noFill/>
          <a:ln>
            <a:solidFill>
              <a:sysClr val="window" lastClr="D4D0C8">
                <a:lumMod val="65000"/>
              </a:sysClr>
            </a:solidFill>
          </a:ln>
        </c:spPr>
      </c:dTable>
      <c:spPr>
        <a:noFill/>
        <a:ln>
          <a:solidFill>
            <a:sysClr val="window" lastClr="D4D0C8">
              <a:lumMod val="65000"/>
            </a:sysClr>
          </a:solidFill>
        </a:ln>
      </c:spPr>
    </c:plotArea>
    <c:plotVisOnly val="1"/>
    <c:dispBlanksAs val="span"/>
    <c:showDLblsOverMax val="0"/>
  </c:chart>
  <c:spPr>
    <a:noFill/>
    <a:ln>
      <a:solidFill>
        <a:sysClr val="window" lastClr="D4D0C8">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109.61</c:v>
                </c:pt>
                <c:pt idx="1">
                  <c:v>100.23</c:v>
                </c:pt>
                <c:pt idx="2">
                  <c:v>103.55</c:v>
                </c:pt>
                <c:pt idx="3">
                  <c:v>101.39</c:v>
                </c:pt>
                <c:pt idx="4">
                  <c:v>94.29</c:v>
                </c:pt>
              </c:numCache>
            </c:numRef>
          </c:val>
        </c:ser>
        <c:dLbls>
          <c:showLegendKey val="0"/>
          <c:showVal val="0"/>
          <c:showCatName val="0"/>
          <c:showSerName val="0"/>
          <c:showPercent val="0"/>
          <c:showBubbleSize val="0"/>
        </c:dLbls>
        <c:gapWidth val="150"/>
        <c:axId val="122819712"/>
        <c:axId val="122821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60.92</c:v>
                </c:pt>
                <c:pt idx="1">
                  <c:v>59.84</c:v>
                </c:pt>
                <c:pt idx="2">
                  <c:v>60.66</c:v>
                </c:pt>
                <c:pt idx="3">
                  <c:v>60.17</c:v>
                </c:pt>
                <c:pt idx="4">
                  <c:v>58.96</c:v>
                </c:pt>
              </c:numCache>
            </c:numRef>
          </c:val>
          <c:smooth val="0"/>
        </c:ser>
        <c:dLbls>
          <c:showLegendKey val="0"/>
          <c:showVal val="0"/>
          <c:showCatName val="0"/>
          <c:showSerName val="0"/>
          <c:showPercent val="0"/>
          <c:showBubbleSize val="0"/>
        </c:dLbls>
        <c:marker val="1"/>
        <c:smooth val="0"/>
        <c:axId val="122819712"/>
        <c:axId val="122821632"/>
      </c:lineChart>
      <c:dateAx>
        <c:axId val="122819712"/>
        <c:scaling>
          <c:orientation val="minMax"/>
        </c:scaling>
        <c:delete val="1"/>
        <c:axPos val="b"/>
        <c:numFmt formatCode="ge" sourceLinked="1"/>
        <c:majorTickMark val="none"/>
        <c:minorTickMark val="none"/>
        <c:tickLblPos val="none"/>
        <c:crossAx val="122821632"/>
        <c:crosses val="autoZero"/>
        <c:auto val="1"/>
        <c:lblOffset val="100"/>
        <c:baseTimeUnit val="years"/>
      </c:dateAx>
      <c:valAx>
        <c:axId val="122821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819712"/>
        <c:crosses val="autoZero"/>
        <c:crossBetween val="between"/>
      </c:valAx>
      <c:dTable>
        <c:showHorzBorder val="1"/>
        <c:showVertBorder val="1"/>
        <c:showOutline val="1"/>
        <c:showKeys val="0"/>
        <c:spPr>
          <a:noFill/>
          <a:ln>
            <a:solidFill>
              <a:sysClr val="window" lastClr="D4D0C8">
                <a:lumMod val="65000"/>
              </a:sysClr>
            </a:solidFill>
          </a:ln>
        </c:spPr>
      </c:dTable>
      <c:spPr>
        <a:noFill/>
        <a:ln>
          <a:solidFill>
            <a:sysClr val="window" lastClr="D4D0C8">
              <a:lumMod val="65000"/>
            </a:sysClr>
          </a:solidFill>
        </a:ln>
      </c:spPr>
    </c:plotArea>
    <c:plotVisOnly val="1"/>
    <c:dispBlanksAs val="span"/>
    <c:showDLblsOverMax val="0"/>
  </c:chart>
  <c:spPr>
    <a:noFill/>
    <a:ln>
      <a:solidFill>
        <a:sysClr val="window" lastClr="D4D0C8">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75.599999999999994</c:v>
                </c:pt>
                <c:pt idx="1">
                  <c:v>76.099999999999994</c:v>
                </c:pt>
                <c:pt idx="2">
                  <c:v>75.540000000000006</c:v>
                </c:pt>
                <c:pt idx="3">
                  <c:v>76.83</c:v>
                </c:pt>
                <c:pt idx="4">
                  <c:v>76.84</c:v>
                </c:pt>
              </c:numCache>
            </c:numRef>
          </c:val>
        </c:ser>
        <c:dLbls>
          <c:showLegendKey val="0"/>
          <c:showVal val="0"/>
          <c:showCatName val="0"/>
          <c:showSerName val="0"/>
          <c:showPercent val="0"/>
          <c:showBubbleSize val="0"/>
        </c:dLbls>
        <c:gapWidth val="150"/>
        <c:axId val="122856192"/>
        <c:axId val="122858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78.58</c:v>
                </c:pt>
                <c:pt idx="1">
                  <c:v>77.989999999999995</c:v>
                </c:pt>
                <c:pt idx="2">
                  <c:v>77.319999999999993</c:v>
                </c:pt>
                <c:pt idx="3">
                  <c:v>76.680000000000007</c:v>
                </c:pt>
                <c:pt idx="4">
                  <c:v>76.58</c:v>
                </c:pt>
              </c:numCache>
            </c:numRef>
          </c:val>
          <c:smooth val="0"/>
        </c:ser>
        <c:dLbls>
          <c:showLegendKey val="0"/>
          <c:showVal val="0"/>
          <c:showCatName val="0"/>
          <c:showSerName val="0"/>
          <c:showPercent val="0"/>
          <c:showBubbleSize val="0"/>
        </c:dLbls>
        <c:marker val="1"/>
        <c:smooth val="0"/>
        <c:axId val="122856192"/>
        <c:axId val="122858112"/>
      </c:lineChart>
      <c:dateAx>
        <c:axId val="122856192"/>
        <c:scaling>
          <c:orientation val="minMax"/>
        </c:scaling>
        <c:delete val="1"/>
        <c:axPos val="b"/>
        <c:numFmt formatCode="ge" sourceLinked="1"/>
        <c:majorTickMark val="none"/>
        <c:minorTickMark val="none"/>
        <c:tickLblPos val="none"/>
        <c:crossAx val="122858112"/>
        <c:crosses val="autoZero"/>
        <c:auto val="1"/>
        <c:lblOffset val="100"/>
        <c:baseTimeUnit val="years"/>
      </c:dateAx>
      <c:valAx>
        <c:axId val="122858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856192"/>
        <c:crosses val="autoZero"/>
        <c:crossBetween val="between"/>
      </c:valAx>
      <c:dTable>
        <c:showHorzBorder val="1"/>
        <c:showVertBorder val="1"/>
        <c:showOutline val="1"/>
        <c:showKeys val="0"/>
        <c:spPr>
          <a:noFill/>
          <a:ln>
            <a:solidFill>
              <a:sysClr val="window" lastClr="D4D0C8">
                <a:lumMod val="65000"/>
              </a:sysClr>
            </a:solidFill>
          </a:ln>
        </c:spPr>
      </c:dTable>
      <c:spPr>
        <a:noFill/>
        <a:ln>
          <a:solidFill>
            <a:sysClr val="window" lastClr="D4D0C8">
              <a:lumMod val="65000"/>
            </a:sysClr>
          </a:solidFill>
        </a:ln>
      </c:spPr>
    </c:plotArea>
    <c:plotVisOnly val="1"/>
    <c:dispBlanksAs val="span"/>
    <c:showDLblsOverMax val="0"/>
  </c:chart>
  <c:spPr>
    <a:noFill/>
    <a:ln>
      <a:solidFill>
        <a:sysClr val="window" lastClr="D4D0C8">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77.63</c:v>
                </c:pt>
                <c:pt idx="1">
                  <c:v>95.09</c:v>
                </c:pt>
                <c:pt idx="2">
                  <c:v>88.89</c:v>
                </c:pt>
                <c:pt idx="3">
                  <c:v>80.75</c:v>
                </c:pt>
                <c:pt idx="4">
                  <c:v>79.319999999999993</c:v>
                </c:pt>
              </c:numCache>
            </c:numRef>
          </c:val>
        </c:ser>
        <c:dLbls>
          <c:showLegendKey val="0"/>
          <c:showVal val="0"/>
          <c:showCatName val="0"/>
          <c:showSerName val="0"/>
          <c:showPercent val="0"/>
          <c:showBubbleSize val="0"/>
        </c:dLbls>
        <c:gapWidth val="150"/>
        <c:axId val="91107712"/>
        <c:axId val="91109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77.22</c:v>
                </c:pt>
                <c:pt idx="1">
                  <c:v>75.239999999999995</c:v>
                </c:pt>
                <c:pt idx="2">
                  <c:v>73.63</c:v>
                </c:pt>
                <c:pt idx="3">
                  <c:v>75.709999999999994</c:v>
                </c:pt>
                <c:pt idx="4">
                  <c:v>75.09</c:v>
                </c:pt>
              </c:numCache>
            </c:numRef>
          </c:val>
          <c:smooth val="0"/>
        </c:ser>
        <c:dLbls>
          <c:showLegendKey val="0"/>
          <c:showVal val="0"/>
          <c:showCatName val="0"/>
          <c:showSerName val="0"/>
          <c:showPercent val="0"/>
          <c:showBubbleSize val="0"/>
        </c:dLbls>
        <c:marker val="1"/>
        <c:smooth val="0"/>
        <c:axId val="91107712"/>
        <c:axId val="91109632"/>
      </c:lineChart>
      <c:dateAx>
        <c:axId val="91107712"/>
        <c:scaling>
          <c:orientation val="minMax"/>
        </c:scaling>
        <c:delete val="1"/>
        <c:axPos val="b"/>
        <c:numFmt formatCode="ge" sourceLinked="1"/>
        <c:majorTickMark val="none"/>
        <c:minorTickMark val="none"/>
        <c:tickLblPos val="none"/>
        <c:crossAx val="91109632"/>
        <c:crosses val="autoZero"/>
        <c:auto val="1"/>
        <c:lblOffset val="100"/>
        <c:baseTimeUnit val="years"/>
      </c:dateAx>
      <c:valAx>
        <c:axId val="91109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107712"/>
        <c:crosses val="autoZero"/>
        <c:crossBetween val="between"/>
      </c:valAx>
      <c:dTable>
        <c:showHorzBorder val="1"/>
        <c:showVertBorder val="1"/>
        <c:showOutline val="1"/>
        <c:showKeys val="0"/>
        <c:spPr>
          <a:noFill/>
          <a:ln>
            <a:solidFill>
              <a:sysClr val="window" lastClr="D4D0C8">
                <a:lumMod val="65000"/>
              </a:sysClr>
            </a:solidFill>
          </a:ln>
        </c:spPr>
      </c:dTable>
      <c:spPr>
        <a:noFill/>
        <a:ln>
          <a:solidFill>
            <a:sysClr val="window" lastClr="D4D0C8">
              <a:lumMod val="65000"/>
            </a:sysClr>
          </a:solidFill>
        </a:ln>
      </c:spPr>
    </c:plotArea>
    <c:plotVisOnly val="1"/>
    <c:dispBlanksAs val="span"/>
    <c:showDLblsOverMax val="0"/>
  </c:chart>
  <c:spPr>
    <a:noFill/>
    <a:ln>
      <a:solidFill>
        <a:sysClr val="window" lastClr="D4D0C8">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1127808"/>
        <c:axId val="91129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1127808"/>
        <c:axId val="91129728"/>
      </c:lineChart>
      <c:dateAx>
        <c:axId val="91127808"/>
        <c:scaling>
          <c:orientation val="minMax"/>
        </c:scaling>
        <c:delete val="1"/>
        <c:axPos val="b"/>
        <c:numFmt formatCode="ge" sourceLinked="1"/>
        <c:majorTickMark val="none"/>
        <c:minorTickMark val="none"/>
        <c:tickLblPos val="none"/>
        <c:crossAx val="91129728"/>
        <c:crosses val="autoZero"/>
        <c:auto val="1"/>
        <c:lblOffset val="100"/>
        <c:baseTimeUnit val="years"/>
      </c:dateAx>
      <c:valAx>
        <c:axId val="9112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127808"/>
        <c:crosses val="autoZero"/>
        <c:crossBetween val="between"/>
      </c:valAx>
      <c:dTable>
        <c:showHorzBorder val="1"/>
        <c:showVertBorder val="1"/>
        <c:showOutline val="1"/>
        <c:showKeys val="0"/>
        <c:spPr>
          <a:noFill/>
          <a:ln>
            <a:solidFill>
              <a:sysClr val="window" lastClr="D4D0C8">
                <a:lumMod val="65000"/>
              </a:sysClr>
            </a:solidFill>
          </a:ln>
        </c:spPr>
      </c:dTable>
      <c:spPr>
        <a:noFill/>
        <a:ln>
          <a:solidFill>
            <a:sysClr val="window" lastClr="D4D0C8">
              <a:lumMod val="65000"/>
            </a:sysClr>
          </a:solidFill>
        </a:ln>
      </c:spPr>
    </c:plotArea>
    <c:plotVisOnly val="1"/>
    <c:dispBlanksAs val="span"/>
    <c:showDLblsOverMax val="0"/>
  </c:chart>
  <c:spPr>
    <a:noFill/>
    <a:ln>
      <a:solidFill>
        <a:sysClr val="window" lastClr="D4D0C8">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1155456"/>
        <c:axId val="91751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1155456"/>
        <c:axId val="91751552"/>
      </c:lineChart>
      <c:dateAx>
        <c:axId val="91155456"/>
        <c:scaling>
          <c:orientation val="minMax"/>
        </c:scaling>
        <c:delete val="1"/>
        <c:axPos val="b"/>
        <c:numFmt formatCode="ge" sourceLinked="1"/>
        <c:majorTickMark val="none"/>
        <c:minorTickMark val="none"/>
        <c:tickLblPos val="none"/>
        <c:crossAx val="91751552"/>
        <c:crosses val="autoZero"/>
        <c:auto val="1"/>
        <c:lblOffset val="100"/>
        <c:baseTimeUnit val="years"/>
      </c:dateAx>
      <c:valAx>
        <c:axId val="91751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155456"/>
        <c:crosses val="autoZero"/>
        <c:crossBetween val="between"/>
      </c:valAx>
      <c:dTable>
        <c:showHorzBorder val="1"/>
        <c:showVertBorder val="1"/>
        <c:showOutline val="1"/>
        <c:showKeys val="0"/>
        <c:spPr>
          <a:noFill/>
          <a:ln>
            <a:solidFill>
              <a:sysClr val="window" lastClr="D4D0C8">
                <a:lumMod val="65000"/>
              </a:sysClr>
            </a:solidFill>
          </a:ln>
        </c:spPr>
      </c:dTable>
      <c:spPr>
        <a:noFill/>
        <a:ln>
          <a:solidFill>
            <a:sysClr val="window" lastClr="D4D0C8">
              <a:lumMod val="65000"/>
            </a:sysClr>
          </a:solidFill>
        </a:ln>
      </c:spPr>
    </c:plotArea>
    <c:plotVisOnly val="1"/>
    <c:dispBlanksAs val="span"/>
    <c:showDLblsOverMax val="0"/>
  </c:chart>
  <c:spPr>
    <a:noFill/>
    <a:ln>
      <a:solidFill>
        <a:sysClr val="window" lastClr="D4D0C8">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1765760"/>
        <c:axId val="91780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1765760"/>
        <c:axId val="91780224"/>
      </c:lineChart>
      <c:dateAx>
        <c:axId val="91765760"/>
        <c:scaling>
          <c:orientation val="minMax"/>
        </c:scaling>
        <c:delete val="1"/>
        <c:axPos val="b"/>
        <c:numFmt formatCode="ge" sourceLinked="1"/>
        <c:majorTickMark val="none"/>
        <c:minorTickMark val="none"/>
        <c:tickLblPos val="none"/>
        <c:crossAx val="91780224"/>
        <c:crosses val="autoZero"/>
        <c:auto val="1"/>
        <c:lblOffset val="100"/>
        <c:baseTimeUnit val="years"/>
      </c:dateAx>
      <c:valAx>
        <c:axId val="91780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765760"/>
        <c:crosses val="autoZero"/>
        <c:crossBetween val="between"/>
      </c:valAx>
      <c:dTable>
        <c:showHorzBorder val="1"/>
        <c:showVertBorder val="1"/>
        <c:showOutline val="1"/>
        <c:showKeys val="0"/>
        <c:spPr>
          <a:noFill/>
          <a:ln>
            <a:solidFill>
              <a:sysClr val="window" lastClr="D4D0C8">
                <a:lumMod val="65000"/>
              </a:sysClr>
            </a:solidFill>
          </a:ln>
        </c:spPr>
      </c:dTable>
      <c:spPr>
        <a:noFill/>
        <a:ln>
          <a:solidFill>
            <a:sysClr val="window" lastClr="D4D0C8">
              <a:lumMod val="65000"/>
            </a:sysClr>
          </a:solidFill>
        </a:ln>
      </c:spPr>
    </c:plotArea>
    <c:plotVisOnly val="1"/>
    <c:dispBlanksAs val="span"/>
    <c:showDLblsOverMax val="0"/>
  </c:chart>
  <c:spPr>
    <a:noFill/>
    <a:ln>
      <a:solidFill>
        <a:sysClr val="window" lastClr="D4D0C8">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1806336"/>
        <c:axId val="91808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1806336"/>
        <c:axId val="91808512"/>
      </c:lineChart>
      <c:dateAx>
        <c:axId val="91806336"/>
        <c:scaling>
          <c:orientation val="minMax"/>
        </c:scaling>
        <c:delete val="1"/>
        <c:axPos val="b"/>
        <c:numFmt formatCode="ge" sourceLinked="1"/>
        <c:majorTickMark val="none"/>
        <c:minorTickMark val="none"/>
        <c:tickLblPos val="none"/>
        <c:crossAx val="91808512"/>
        <c:crosses val="autoZero"/>
        <c:auto val="1"/>
        <c:lblOffset val="100"/>
        <c:baseTimeUnit val="years"/>
      </c:dateAx>
      <c:valAx>
        <c:axId val="91808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806336"/>
        <c:crosses val="autoZero"/>
        <c:crossBetween val="between"/>
      </c:valAx>
      <c:dTable>
        <c:showHorzBorder val="1"/>
        <c:showVertBorder val="1"/>
        <c:showOutline val="1"/>
        <c:showKeys val="0"/>
        <c:spPr>
          <a:noFill/>
          <a:ln>
            <a:solidFill>
              <a:sysClr val="window" lastClr="D4D0C8">
                <a:lumMod val="65000"/>
              </a:sysClr>
            </a:solidFill>
          </a:ln>
        </c:spPr>
      </c:dTable>
      <c:spPr>
        <a:noFill/>
        <a:ln>
          <a:solidFill>
            <a:sysClr val="window" lastClr="D4D0C8">
              <a:lumMod val="65000"/>
            </a:sysClr>
          </a:solidFill>
        </a:ln>
      </c:spPr>
    </c:plotArea>
    <c:plotVisOnly val="1"/>
    <c:dispBlanksAs val="span"/>
    <c:showDLblsOverMax val="0"/>
  </c:chart>
  <c:spPr>
    <a:noFill/>
    <a:ln>
      <a:solidFill>
        <a:sysClr val="window" lastClr="D4D0C8">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415.36</c:v>
                </c:pt>
                <c:pt idx="1">
                  <c:v>353.7</c:v>
                </c:pt>
                <c:pt idx="2">
                  <c:v>431.49</c:v>
                </c:pt>
                <c:pt idx="3">
                  <c:v>514.79</c:v>
                </c:pt>
                <c:pt idx="4">
                  <c:v>576.87</c:v>
                </c:pt>
              </c:numCache>
            </c:numRef>
          </c:val>
        </c:ser>
        <c:dLbls>
          <c:showLegendKey val="0"/>
          <c:showVal val="0"/>
          <c:showCatName val="0"/>
          <c:showSerName val="0"/>
          <c:showPercent val="0"/>
          <c:showBubbleSize val="0"/>
        </c:dLbls>
        <c:gapWidth val="150"/>
        <c:axId val="106969344"/>
        <c:axId val="106979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1187.81</c:v>
                </c:pt>
                <c:pt idx="1">
                  <c:v>1168.8</c:v>
                </c:pt>
                <c:pt idx="2">
                  <c:v>1158.82</c:v>
                </c:pt>
                <c:pt idx="3">
                  <c:v>1167.7</c:v>
                </c:pt>
                <c:pt idx="4">
                  <c:v>1228.58</c:v>
                </c:pt>
              </c:numCache>
            </c:numRef>
          </c:val>
          <c:smooth val="0"/>
        </c:ser>
        <c:dLbls>
          <c:showLegendKey val="0"/>
          <c:showVal val="0"/>
          <c:showCatName val="0"/>
          <c:showSerName val="0"/>
          <c:showPercent val="0"/>
          <c:showBubbleSize val="0"/>
        </c:dLbls>
        <c:marker val="1"/>
        <c:smooth val="0"/>
        <c:axId val="106969344"/>
        <c:axId val="106979712"/>
      </c:lineChart>
      <c:dateAx>
        <c:axId val="106969344"/>
        <c:scaling>
          <c:orientation val="minMax"/>
        </c:scaling>
        <c:delete val="1"/>
        <c:axPos val="b"/>
        <c:numFmt formatCode="ge" sourceLinked="1"/>
        <c:majorTickMark val="none"/>
        <c:minorTickMark val="none"/>
        <c:tickLblPos val="none"/>
        <c:crossAx val="106979712"/>
        <c:crosses val="autoZero"/>
        <c:auto val="1"/>
        <c:lblOffset val="100"/>
        <c:baseTimeUnit val="years"/>
      </c:dateAx>
      <c:valAx>
        <c:axId val="106979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969344"/>
        <c:crosses val="autoZero"/>
        <c:crossBetween val="between"/>
      </c:valAx>
      <c:dTable>
        <c:showHorzBorder val="1"/>
        <c:showVertBorder val="1"/>
        <c:showOutline val="1"/>
        <c:showKeys val="0"/>
        <c:spPr>
          <a:noFill/>
          <a:ln>
            <a:solidFill>
              <a:sysClr val="window" lastClr="D4D0C8">
                <a:lumMod val="65000"/>
              </a:sysClr>
            </a:solidFill>
          </a:ln>
        </c:spPr>
      </c:dTable>
      <c:spPr>
        <a:noFill/>
        <a:ln>
          <a:solidFill>
            <a:sysClr val="window" lastClr="D4D0C8">
              <a:lumMod val="65000"/>
            </a:sysClr>
          </a:solidFill>
        </a:ln>
      </c:spPr>
    </c:plotArea>
    <c:plotVisOnly val="1"/>
    <c:dispBlanksAs val="span"/>
    <c:showDLblsOverMax val="0"/>
  </c:chart>
  <c:spPr>
    <a:noFill/>
    <a:ln>
      <a:solidFill>
        <a:sysClr val="window" lastClr="D4D0C8">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66.430000000000007</c:v>
                </c:pt>
                <c:pt idx="1">
                  <c:v>82.66</c:v>
                </c:pt>
                <c:pt idx="2">
                  <c:v>79.88</c:v>
                </c:pt>
                <c:pt idx="3">
                  <c:v>74.34</c:v>
                </c:pt>
                <c:pt idx="4">
                  <c:v>71.25</c:v>
                </c:pt>
              </c:numCache>
            </c:numRef>
          </c:val>
        </c:ser>
        <c:dLbls>
          <c:showLegendKey val="0"/>
          <c:showVal val="0"/>
          <c:showCatName val="0"/>
          <c:showSerName val="0"/>
          <c:showPercent val="0"/>
          <c:showBubbleSize val="0"/>
        </c:dLbls>
        <c:gapWidth val="150"/>
        <c:axId val="107005824"/>
        <c:axId val="123011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57.96</c:v>
                </c:pt>
                <c:pt idx="1">
                  <c:v>56.44</c:v>
                </c:pt>
                <c:pt idx="2">
                  <c:v>55.6</c:v>
                </c:pt>
                <c:pt idx="3">
                  <c:v>54.43</c:v>
                </c:pt>
                <c:pt idx="4">
                  <c:v>53.81</c:v>
                </c:pt>
              </c:numCache>
            </c:numRef>
          </c:val>
          <c:smooth val="0"/>
        </c:ser>
        <c:dLbls>
          <c:showLegendKey val="0"/>
          <c:showVal val="0"/>
          <c:showCatName val="0"/>
          <c:showSerName val="0"/>
          <c:showPercent val="0"/>
          <c:showBubbleSize val="0"/>
        </c:dLbls>
        <c:marker val="1"/>
        <c:smooth val="0"/>
        <c:axId val="107005824"/>
        <c:axId val="123011072"/>
      </c:lineChart>
      <c:dateAx>
        <c:axId val="107005824"/>
        <c:scaling>
          <c:orientation val="minMax"/>
        </c:scaling>
        <c:delete val="1"/>
        <c:axPos val="b"/>
        <c:numFmt formatCode="ge" sourceLinked="1"/>
        <c:majorTickMark val="none"/>
        <c:minorTickMark val="none"/>
        <c:tickLblPos val="none"/>
        <c:crossAx val="123011072"/>
        <c:crosses val="autoZero"/>
        <c:auto val="1"/>
        <c:lblOffset val="100"/>
        <c:baseTimeUnit val="years"/>
      </c:dateAx>
      <c:valAx>
        <c:axId val="123011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005824"/>
        <c:crosses val="autoZero"/>
        <c:crossBetween val="between"/>
      </c:valAx>
      <c:dTable>
        <c:showHorzBorder val="1"/>
        <c:showVertBorder val="1"/>
        <c:showOutline val="1"/>
        <c:showKeys val="0"/>
        <c:spPr>
          <a:noFill/>
          <a:ln>
            <a:solidFill>
              <a:sysClr val="window" lastClr="D4D0C8">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D4D0C8">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139.25</c:v>
                </c:pt>
                <c:pt idx="1">
                  <c:v>145.19999999999999</c:v>
                </c:pt>
                <c:pt idx="2">
                  <c:v>145.49</c:v>
                </c:pt>
                <c:pt idx="3">
                  <c:v>143.11000000000001</c:v>
                </c:pt>
                <c:pt idx="4">
                  <c:v>174.15</c:v>
                </c:pt>
              </c:numCache>
            </c:numRef>
          </c:val>
        </c:ser>
        <c:dLbls>
          <c:showLegendKey val="0"/>
          <c:showVal val="0"/>
          <c:showCatName val="0"/>
          <c:showSerName val="0"/>
          <c:showPercent val="0"/>
          <c:showBubbleSize val="0"/>
        </c:dLbls>
        <c:gapWidth val="150"/>
        <c:axId val="123037184"/>
        <c:axId val="123039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263.20999999999998</c:v>
                </c:pt>
                <c:pt idx="1">
                  <c:v>270.7</c:v>
                </c:pt>
                <c:pt idx="2">
                  <c:v>275.86</c:v>
                </c:pt>
                <c:pt idx="3">
                  <c:v>279.8</c:v>
                </c:pt>
                <c:pt idx="4">
                  <c:v>284.64999999999998</c:v>
                </c:pt>
              </c:numCache>
            </c:numRef>
          </c:val>
          <c:smooth val="0"/>
        </c:ser>
        <c:dLbls>
          <c:showLegendKey val="0"/>
          <c:showVal val="0"/>
          <c:showCatName val="0"/>
          <c:showSerName val="0"/>
          <c:showPercent val="0"/>
          <c:showBubbleSize val="0"/>
        </c:dLbls>
        <c:marker val="1"/>
        <c:smooth val="0"/>
        <c:axId val="123037184"/>
        <c:axId val="123039104"/>
      </c:lineChart>
      <c:dateAx>
        <c:axId val="123037184"/>
        <c:scaling>
          <c:orientation val="minMax"/>
        </c:scaling>
        <c:delete val="1"/>
        <c:axPos val="b"/>
        <c:numFmt formatCode="ge" sourceLinked="1"/>
        <c:majorTickMark val="none"/>
        <c:minorTickMark val="none"/>
        <c:tickLblPos val="none"/>
        <c:crossAx val="123039104"/>
        <c:crosses val="autoZero"/>
        <c:auto val="1"/>
        <c:lblOffset val="100"/>
        <c:baseTimeUnit val="years"/>
      </c:dateAx>
      <c:valAx>
        <c:axId val="123039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3037184"/>
        <c:crosses val="autoZero"/>
        <c:crossBetween val="between"/>
      </c:valAx>
      <c:dTable>
        <c:showHorzBorder val="1"/>
        <c:showVertBorder val="1"/>
        <c:showOutline val="1"/>
        <c:showKeys val="0"/>
        <c:spPr>
          <a:noFill/>
          <a:ln>
            <a:solidFill>
              <a:sysClr val="window" lastClr="D4D0C8">
                <a:lumMod val="65000"/>
              </a:sysClr>
            </a:solidFill>
          </a:ln>
        </c:spPr>
      </c:dTable>
      <c:spPr>
        <a:noFill/>
        <a:ln>
          <a:solidFill>
            <a:sysClr val="window" lastClr="D4D0C8">
              <a:lumMod val="65000"/>
            </a:sysClr>
          </a:solidFill>
        </a:ln>
      </c:spPr>
    </c:plotArea>
    <c:plotVisOnly val="1"/>
    <c:dispBlanksAs val="span"/>
    <c:showDLblsOverMax val="0"/>
  </c:chart>
  <c:spPr>
    <a:noFill/>
    <a:ln>
      <a:solidFill>
        <a:sysClr val="window" lastClr="D4D0C8">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【76.03】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【1,239.32】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【58.19】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【476.46】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【36.33】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D4D0C8"/>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7" t="str">
        <f>データ!H6</f>
        <v>宮崎県　美郷町</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7"/>
      <c r="AE6" s="77"/>
      <c r="AF6" s="77"/>
      <c r="AG6" s="7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8" t="s">
        <v>1</v>
      </c>
      <c r="C7" s="79"/>
      <c r="D7" s="79"/>
      <c r="E7" s="79"/>
      <c r="F7" s="79"/>
      <c r="G7" s="79"/>
      <c r="H7" s="79"/>
      <c r="I7" s="80"/>
      <c r="J7" s="78" t="s">
        <v>2</v>
      </c>
      <c r="K7" s="79"/>
      <c r="L7" s="79"/>
      <c r="M7" s="79"/>
      <c r="N7" s="79"/>
      <c r="O7" s="79"/>
      <c r="P7" s="79"/>
      <c r="Q7" s="80"/>
      <c r="R7" s="78" t="s">
        <v>3</v>
      </c>
      <c r="S7" s="79"/>
      <c r="T7" s="79"/>
      <c r="U7" s="79"/>
      <c r="V7" s="79"/>
      <c r="W7" s="79"/>
      <c r="X7" s="79"/>
      <c r="Y7" s="80"/>
      <c r="Z7" s="78" t="s">
        <v>4</v>
      </c>
      <c r="AA7" s="79"/>
      <c r="AB7" s="79"/>
      <c r="AC7" s="79"/>
      <c r="AD7" s="79"/>
      <c r="AE7" s="79"/>
      <c r="AF7" s="79"/>
      <c r="AG7" s="80"/>
      <c r="AH7" s="3"/>
      <c r="AI7" s="78" t="s">
        <v>5</v>
      </c>
      <c r="AJ7" s="79"/>
      <c r="AK7" s="79"/>
      <c r="AL7" s="79"/>
      <c r="AM7" s="79"/>
      <c r="AN7" s="79"/>
      <c r="AO7" s="79"/>
      <c r="AP7" s="80"/>
      <c r="AQ7" s="67" t="s">
        <v>6</v>
      </c>
      <c r="AR7" s="67"/>
      <c r="AS7" s="67"/>
      <c r="AT7" s="67"/>
      <c r="AU7" s="67"/>
      <c r="AV7" s="67"/>
      <c r="AW7" s="67"/>
      <c r="AX7" s="67"/>
      <c r="AY7" s="67" t="s">
        <v>7</v>
      </c>
      <c r="AZ7" s="67"/>
      <c r="BA7" s="67"/>
      <c r="BB7" s="67"/>
      <c r="BC7" s="67"/>
      <c r="BD7" s="67"/>
      <c r="BE7" s="67"/>
      <c r="BF7" s="67"/>
      <c r="BG7" s="3"/>
      <c r="BH7" s="3"/>
      <c r="BI7" s="3"/>
      <c r="BJ7" s="3"/>
      <c r="BK7" s="3"/>
      <c r="BL7" s="4" t="s">
        <v>8</v>
      </c>
      <c r="BM7" s="5"/>
      <c r="BN7" s="5"/>
      <c r="BO7" s="5"/>
      <c r="BP7" s="5"/>
      <c r="BQ7" s="5"/>
      <c r="BR7" s="5"/>
      <c r="BS7" s="5"/>
      <c r="BT7" s="5"/>
      <c r="BU7" s="5"/>
      <c r="BV7" s="5"/>
      <c r="BW7" s="5"/>
      <c r="BX7" s="5"/>
      <c r="BY7" s="6"/>
    </row>
    <row r="8" spans="1:78" ht="18.75" customHeight="1">
      <c r="A8" s="2"/>
      <c r="B8" s="70" t="str">
        <f>データ!I6</f>
        <v>法非適用</v>
      </c>
      <c r="C8" s="71"/>
      <c r="D8" s="71"/>
      <c r="E8" s="71"/>
      <c r="F8" s="71"/>
      <c r="G8" s="71"/>
      <c r="H8" s="71"/>
      <c r="I8" s="72"/>
      <c r="J8" s="70" t="str">
        <f>データ!J6</f>
        <v>水道事業</v>
      </c>
      <c r="K8" s="71"/>
      <c r="L8" s="71"/>
      <c r="M8" s="71"/>
      <c r="N8" s="71"/>
      <c r="O8" s="71"/>
      <c r="P8" s="71"/>
      <c r="Q8" s="72"/>
      <c r="R8" s="70" t="str">
        <f>データ!K6</f>
        <v>簡易水道事業</v>
      </c>
      <c r="S8" s="71"/>
      <c r="T8" s="71"/>
      <c r="U8" s="71"/>
      <c r="V8" s="71"/>
      <c r="W8" s="71"/>
      <c r="X8" s="71"/>
      <c r="Y8" s="72"/>
      <c r="Z8" s="70" t="str">
        <f>データ!L6</f>
        <v>D2</v>
      </c>
      <c r="AA8" s="71"/>
      <c r="AB8" s="71"/>
      <c r="AC8" s="71"/>
      <c r="AD8" s="71"/>
      <c r="AE8" s="71"/>
      <c r="AF8" s="71"/>
      <c r="AG8" s="72"/>
      <c r="AH8" s="3"/>
      <c r="AI8" s="73">
        <f>データ!Q6</f>
        <v>6123</v>
      </c>
      <c r="AJ8" s="74"/>
      <c r="AK8" s="74"/>
      <c r="AL8" s="74"/>
      <c r="AM8" s="74"/>
      <c r="AN8" s="74"/>
      <c r="AO8" s="74"/>
      <c r="AP8" s="75"/>
      <c r="AQ8" s="56">
        <f>データ!R6</f>
        <v>448.84</v>
      </c>
      <c r="AR8" s="56"/>
      <c r="AS8" s="56"/>
      <c r="AT8" s="56"/>
      <c r="AU8" s="56"/>
      <c r="AV8" s="56"/>
      <c r="AW8" s="56"/>
      <c r="AX8" s="56"/>
      <c r="AY8" s="56">
        <f>データ!S6</f>
        <v>13.64</v>
      </c>
      <c r="AZ8" s="56"/>
      <c r="BA8" s="56"/>
      <c r="BB8" s="56"/>
      <c r="BC8" s="56"/>
      <c r="BD8" s="56"/>
      <c r="BE8" s="56"/>
      <c r="BF8" s="56"/>
      <c r="BG8" s="3"/>
      <c r="BH8" s="3"/>
      <c r="BI8" s="3"/>
      <c r="BJ8" s="3"/>
      <c r="BK8" s="3"/>
      <c r="BL8" s="65" t="s">
        <v>9</v>
      </c>
      <c r="BM8" s="66"/>
      <c r="BN8" s="7" t="s">
        <v>10</v>
      </c>
      <c r="BO8" s="8"/>
      <c r="BP8" s="8"/>
      <c r="BQ8" s="8"/>
      <c r="BR8" s="8"/>
      <c r="BS8" s="8"/>
      <c r="BT8" s="8"/>
      <c r="BU8" s="8"/>
      <c r="BV8" s="8"/>
      <c r="BW8" s="8"/>
      <c r="BX8" s="8"/>
      <c r="BY8" s="9"/>
    </row>
    <row r="9" spans="1:78" ht="18.75" customHeight="1">
      <c r="A9" s="2"/>
      <c r="B9" s="67" t="s">
        <v>11</v>
      </c>
      <c r="C9" s="67"/>
      <c r="D9" s="67"/>
      <c r="E9" s="67"/>
      <c r="F9" s="67"/>
      <c r="G9" s="67"/>
      <c r="H9" s="67"/>
      <c r="I9" s="67"/>
      <c r="J9" s="67" t="s">
        <v>12</v>
      </c>
      <c r="K9" s="67"/>
      <c r="L9" s="67"/>
      <c r="M9" s="67"/>
      <c r="N9" s="67"/>
      <c r="O9" s="67"/>
      <c r="P9" s="67"/>
      <c r="Q9" s="67"/>
      <c r="R9" s="67" t="s">
        <v>13</v>
      </c>
      <c r="S9" s="67"/>
      <c r="T9" s="67"/>
      <c r="U9" s="67"/>
      <c r="V9" s="67"/>
      <c r="W9" s="67"/>
      <c r="X9" s="67"/>
      <c r="Y9" s="67"/>
      <c r="Z9" s="67" t="s">
        <v>14</v>
      </c>
      <c r="AA9" s="67"/>
      <c r="AB9" s="67"/>
      <c r="AC9" s="67"/>
      <c r="AD9" s="67"/>
      <c r="AE9" s="67"/>
      <c r="AF9" s="67"/>
      <c r="AG9" s="67"/>
      <c r="AH9" s="3"/>
      <c r="AI9" s="67" t="s">
        <v>15</v>
      </c>
      <c r="AJ9" s="67"/>
      <c r="AK9" s="67"/>
      <c r="AL9" s="67"/>
      <c r="AM9" s="67"/>
      <c r="AN9" s="67"/>
      <c r="AO9" s="67"/>
      <c r="AP9" s="67"/>
      <c r="AQ9" s="67" t="s">
        <v>16</v>
      </c>
      <c r="AR9" s="67"/>
      <c r="AS9" s="67"/>
      <c r="AT9" s="67"/>
      <c r="AU9" s="67"/>
      <c r="AV9" s="67"/>
      <c r="AW9" s="67"/>
      <c r="AX9" s="67"/>
      <c r="AY9" s="67" t="s">
        <v>17</v>
      </c>
      <c r="AZ9" s="67"/>
      <c r="BA9" s="67"/>
      <c r="BB9" s="67"/>
      <c r="BC9" s="67"/>
      <c r="BD9" s="67"/>
      <c r="BE9" s="67"/>
      <c r="BF9" s="67"/>
      <c r="BG9" s="3"/>
      <c r="BH9" s="3"/>
      <c r="BI9" s="3"/>
      <c r="BJ9" s="3"/>
      <c r="BK9" s="3"/>
      <c r="BL9" s="68" t="s">
        <v>18</v>
      </c>
      <c r="BM9" s="69"/>
      <c r="BN9" s="10" t="s">
        <v>19</v>
      </c>
      <c r="BO9" s="11"/>
      <c r="BP9" s="11"/>
      <c r="BQ9" s="11"/>
      <c r="BR9" s="11"/>
      <c r="BS9" s="11"/>
      <c r="BT9" s="11"/>
      <c r="BU9" s="11"/>
      <c r="BV9" s="11"/>
      <c r="BW9" s="11"/>
      <c r="BX9" s="11"/>
      <c r="BY9" s="12"/>
    </row>
    <row r="10" spans="1:78" ht="18.75" customHeight="1">
      <c r="A10" s="2"/>
      <c r="B10" s="56" t="str">
        <f>データ!M6</f>
        <v>-</v>
      </c>
      <c r="C10" s="56"/>
      <c r="D10" s="56"/>
      <c r="E10" s="56"/>
      <c r="F10" s="56"/>
      <c r="G10" s="56"/>
      <c r="H10" s="56"/>
      <c r="I10" s="56"/>
      <c r="J10" s="56" t="str">
        <f>データ!N6</f>
        <v>該当数値なし</v>
      </c>
      <c r="K10" s="56"/>
      <c r="L10" s="56"/>
      <c r="M10" s="56"/>
      <c r="N10" s="56"/>
      <c r="O10" s="56"/>
      <c r="P10" s="56"/>
      <c r="Q10" s="56"/>
      <c r="R10" s="56">
        <f>データ!O6</f>
        <v>87.28</v>
      </c>
      <c r="S10" s="56"/>
      <c r="T10" s="56"/>
      <c r="U10" s="56"/>
      <c r="V10" s="56"/>
      <c r="W10" s="56"/>
      <c r="X10" s="56"/>
      <c r="Y10" s="56"/>
      <c r="Z10" s="64">
        <f>データ!P6</f>
        <v>2349</v>
      </c>
      <c r="AA10" s="64"/>
      <c r="AB10" s="64"/>
      <c r="AC10" s="64"/>
      <c r="AD10" s="64"/>
      <c r="AE10" s="64"/>
      <c r="AF10" s="64"/>
      <c r="AG10" s="64"/>
      <c r="AH10" s="2"/>
      <c r="AI10" s="64">
        <f>データ!T6</f>
        <v>5247</v>
      </c>
      <c r="AJ10" s="64"/>
      <c r="AK10" s="64"/>
      <c r="AL10" s="64"/>
      <c r="AM10" s="64"/>
      <c r="AN10" s="64"/>
      <c r="AO10" s="64"/>
      <c r="AP10" s="64"/>
      <c r="AQ10" s="56">
        <f>データ!U6</f>
        <v>21.75</v>
      </c>
      <c r="AR10" s="56"/>
      <c r="AS10" s="56"/>
      <c r="AT10" s="56"/>
      <c r="AU10" s="56"/>
      <c r="AV10" s="56"/>
      <c r="AW10" s="56"/>
      <c r="AX10" s="56"/>
      <c r="AY10" s="56">
        <f>データ!V6</f>
        <v>241.24</v>
      </c>
      <c r="AZ10" s="56"/>
      <c r="BA10" s="56"/>
      <c r="BB10" s="56"/>
      <c r="BC10" s="56"/>
      <c r="BD10" s="56"/>
      <c r="BE10" s="56"/>
      <c r="BF10" s="56"/>
      <c r="BG10" s="3"/>
      <c r="BH10" s="3"/>
      <c r="BI10" s="3"/>
      <c r="BJ10" s="2"/>
      <c r="BK10" s="2"/>
      <c r="BL10" s="57" t="s">
        <v>20</v>
      </c>
      <c r="BM10" s="58"/>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22</v>
      </c>
      <c r="BM11" s="59"/>
      <c r="BN11" s="59"/>
      <c r="BO11" s="59"/>
      <c r="BP11" s="59"/>
      <c r="BQ11" s="59"/>
      <c r="BR11" s="59"/>
      <c r="BS11" s="59"/>
      <c r="BT11" s="59"/>
      <c r="BU11" s="59"/>
      <c r="BV11" s="59"/>
      <c r="BW11" s="59"/>
      <c r="BX11" s="59"/>
      <c r="BY11" s="59"/>
      <c r="BZ11" s="59"/>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c r="A14" s="2"/>
      <c r="B14" s="61" t="s">
        <v>23</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0" t="s">
        <v>24</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106</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46" t="s">
        <v>25</v>
      </c>
      <c r="D34" s="46"/>
      <c r="E34" s="46"/>
      <c r="F34" s="46"/>
      <c r="G34" s="46"/>
      <c r="H34" s="46"/>
      <c r="I34" s="46"/>
      <c r="J34" s="46"/>
      <c r="K34" s="46"/>
      <c r="L34" s="46"/>
      <c r="M34" s="46"/>
      <c r="N34" s="46"/>
      <c r="O34" s="46"/>
      <c r="P34" s="46"/>
      <c r="Q34" s="19"/>
      <c r="R34" s="46" t="s">
        <v>26</v>
      </c>
      <c r="S34" s="46"/>
      <c r="T34" s="46"/>
      <c r="U34" s="46"/>
      <c r="V34" s="46"/>
      <c r="W34" s="46"/>
      <c r="X34" s="46"/>
      <c r="Y34" s="46"/>
      <c r="Z34" s="46"/>
      <c r="AA34" s="46"/>
      <c r="AB34" s="46"/>
      <c r="AC34" s="46"/>
      <c r="AD34" s="46"/>
      <c r="AE34" s="46"/>
      <c r="AF34" s="19"/>
      <c r="AG34" s="46" t="s">
        <v>27</v>
      </c>
      <c r="AH34" s="46"/>
      <c r="AI34" s="46"/>
      <c r="AJ34" s="46"/>
      <c r="AK34" s="46"/>
      <c r="AL34" s="46"/>
      <c r="AM34" s="46"/>
      <c r="AN34" s="46"/>
      <c r="AO34" s="46"/>
      <c r="AP34" s="46"/>
      <c r="AQ34" s="46"/>
      <c r="AR34" s="46"/>
      <c r="AS34" s="46"/>
      <c r="AT34" s="46"/>
      <c r="AU34" s="19"/>
      <c r="AV34" s="46" t="s">
        <v>28</v>
      </c>
      <c r="AW34" s="46"/>
      <c r="AX34" s="46"/>
      <c r="AY34" s="46"/>
      <c r="AZ34" s="46"/>
      <c r="BA34" s="46"/>
      <c r="BB34" s="46"/>
      <c r="BC34" s="46"/>
      <c r="BD34" s="46"/>
      <c r="BE34" s="46"/>
      <c r="BF34" s="46"/>
      <c r="BG34" s="46"/>
      <c r="BH34" s="46"/>
      <c r="BI34" s="46"/>
      <c r="BJ34" s="18"/>
      <c r="BK34" s="2"/>
      <c r="BL34" s="47"/>
      <c r="BM34" s="48"/>
      <c r="BN34" s="48"/>
      <c r="BO34" s="48"/>
      <c r="BP34" s="48"/>
      <c r="BQ34" s="48"/>
      <c r="BR34" s="48"/>
      <c r="BS34" s="48"/>
      <c r="BT34" s="48"/>
      <c r="BU34" s="48"/>
      <c r="BV34" s="48"/>
      <c r="BW34" s="48"/>
      <c r="BX34" s="48"/>
      <c r="BY34" s="48"/>
      <c r="BZ34" s="49"/>
    </row>
    <row r="35" spans="1:78" ht="13.5" customHeight="1">
      <c r="A35" s="2"/>
      <c r="B35" s="16"/>
      <c r="C35" s="46"/>
      <c r="D35" s="46"/>
      <c r="E35" s="46"/>
      <c r="F35" s="46"/>
      <c r="G35" s="46"/>
      <c r="H35" s="46"/>
      <c r="I35" s="46"/>
      <c r="J35" s="46"/>
      <c r="K35" s="46"/>
      <c r="L35" s="46"/>
      <c r="M35" s="46"/>
      <c r="N35" s="46"/>
      <c r="O35" s="46"/>
      <c r="P35" s="46"/>
      <c r="Q35" s="19"/>
      <c r="R35" s="46"/>
      <c r="S35" s="46"/>
      <c r="T35" s="46"/>
      <c r="U35" s="46"/>
      <c r="V35" s="46"/>
      <c r="W35" s="46"/>
      <c r="X35" s="46"/>
      <c r="Y35" s="46"/>
      <c r="Z35" s="46"/>
      <c r="AA35" s="46"/>
      <c r="AB35" s="46"/>
      <c r="AC35" s="46"/>
      <c r="AD35" s="46"/>
      <c r="AE35" s="46"/>
      <c r="AF35" s="19"/>
      <c r="AG35" s="46"/>
      <c r="AH35" s="46"/>
      <c r="AI35" s="46"/>
      <c r="AJ35" s="46"/>
      <c r="AK35" s="46"/>
      <c r="AL35" s="46"/>
      <c r="AM35" s="46"/>
      <c r="AN35" s="46"/>
      <c r="AO35" s="46"/>
      <c r="AP35" s="46"/>
      <c r="AQ35" s="46"/>
      <c r="AR35" s="46"/>
      <c r="AS35" s="46"/>
      <c r="AT35" s="46"/>
      <c r="AU35" s="19"/>
      <c r="AV35" s="46"/>
      <c r="AW35" s="46"/>
      <c r="AX35" s="46"/>
      <c r="AY35" s="46"/>
      <c r="AZ35" s="46"/>
      <c r="BA35" s="46"/>
      <c r="BB35" s="46"/>
      <c r="BC35" s="46"/>
      <c r="BD35" s="46"/>
      <c r="BE35" s="46"/>
      <c r="BF35" s="46"/>
      <c r="BG35" s="46"/>
      <c r="BH35" s="46"/>
      <c r="BI35" s="46"/>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29</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107</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46" t="s">
        <v>30</v>
      </c>
      <c r="D56" s="46"/>
      <c r="E56" s="46"/>
      <c r="F56" s="46"/>
      <c r="G56" s="46"/>
      <c r="H56" s="46"/>
      <c r="I56" s="46"/>
      <c r="J56" s="46"/>
      <c r="K56" s="46"/>
      <c r="L56" s="46"/>
      <c r="M56" s="46"/>
      <c r="N56" s="46"/>
      <c r="O56" s="46"/>
      <c r="P56" s="46"/>
      <c r="Q56" s="19"/>
      <c r="R56" s="46" t="s">
        <v>31</v>
      </c>
      <c r="S56" s="46"/>
      <c r="T56" s="46"/>
      <c r="U56" s="46"/>
      <c r="V56" s="46"/>
      <c r="W56" s="46"/>
      <c r="X56" s="46"/>
      <c r="Y56" s="46"/>
      <c r="Z56" s="46"/>
      <c r="AA56" s="46"/>
      <c r="AB56" s="46"/>
      <c r="AC56" s="46"/>
      <c r="AD56" s="46"/>
      <c r="AE56" s="46"/>
      <c r="AF56" s="19"/>
      <c r="AG56" s="46" t="s">
        <v>32</v>
      </c>
      <c r="AH56" s="46"/>
      <c r="AI56" s="46"/>
      <c r="AJ56" s="46"/>
      <c r="AK56" s="46"/>
      <c r="AL56" s="46"/>
      <c r="AM56" s="46"/>
      <c r="AN56" s="46"/>
      <c r="AO56" s="46"/>
      <c r="AP56" s="46"/>
      <c r="AQ56" s="46"/>
      <c r="AR56" s="46"/>
      <c r="AS56" s="46"/>
      <c r="AT56" s="46"/>
      <c r="AU56" s="19"/>
      <c r="AV56" s="46" t="s">
        <v>33</v>
      </c>
      <c r="AW56" s="46"/>
      <c r="AX56" s="46"/>
      <c r="AY56" s="46"/>
      <c r="AZ56" s="46"/>
      <c r="BA56" s="46"/>
      <c r="BB56" s="46"/>
      <c r="BC56" s="46"/>
      <c r="BD56" s="46"/>
      <c r="BE56" s="46"/>
      <c r="BF56" s="46"/>
      <c r="BG56" s="46"/>
      <c r="BH56" s="46"/>
      <c r="BI56" s="46"/>
      <c r="BJ56" s="18"/>
      <c r="BK56" s="2"/>
      <c r="BL56" s="47"/>
      <c r="BM56" s="48"/>
      <c r="BN56" s="48"/>
      <c r="BO56" s="48"/>
      <c r="BP56" s="48"/>
      <c r="BQ56" s="48"/>
      <c r="BR56" s="48"/>
      <c r="BS56" s="48"/>
      <c r="BT56" s="48"/>
      <c r="BU56" s="48"/>
      <c r="BV56" s="48"/>
      <c r="BW56" s="48"/>
      <c r="BX56" s="48"/>
      <c r="BY56" s="48"/>
      <c r="BZ56" s="49"/>
    </row>
    <row r="57" spans="1:78" ht="13.5" customHeight="1">
      <c r="A57" s="2"/>
      <c r="B57" s="16"/>
      <c r="C57" s="46"/>
      <c r="D57" s="46"/>
      <c r="E57" s="46"/>
      <c r="F57" s="46"/>
      <c r="G57" s="46"/>
      <c r="H57" s="46"/>
      <c r="I57" s="46"/>
      <c r="J57" s="46"/>
      <c r="K57" s="46"/>
      <c r="L57" s="46"/>
      <c r="M57" s="46"/>
      <c r="N57" s="46"/>
      <c r="O57" s="46"/>
      <c r="P57" s="46"/>
      <c r="Q57" s="19"/>
      <c r="R57" s="46"/>
      <c r="S57" s="46"/>
      <c r="T57" s="46"/>
      <c r="U57" s="46"/>
      <c r="V57" s="46"/>
      <c r="W57" s="46"/>
      <c r="X57" s="46"/>
      <c r="Y57" s="46"/>
      <c r="Z57" s="46"/>
      <c r="AA57" s="46"/>
      <c r="AB57" s="46"/>
      <c r="AC57" s="46"/>
      <c r="AD57" s="46"/>
      <c r="AE57" s="46"/>
      <c r="AF57" s="19"/>
      <c r="AG57" s="46"/>
      <c r="AH57" s="46"/>
      <c r="AI57" s="46"/>
      <c r="AJ57" s="46"/>
      <c r="AK57" s="46"/>
      <c r="AL57" s="46"/>
      <c r="AM57" s="46"/>
      <c r="AN57" s="46"/>
      <c r="AO57" s="46"/>
      <c r="AP57" s="46"/>
      <c r="AQ57" s="46"/>
      <c r="AR57" s="46"/>
      <c r="AS57" s="46"/>
      <c r="AT57" s="46"/>
      <c r="AU57" s="19"/>
      <c r="AV57" s="46"/>
      <c r="AW57" s="46"/>
      <c r="AX57" s="46"/>
      <c r="AY57" s="46"/>
      <c r="AZ57" s="46"/>
      <c r="BA57" s="46"/>
      <c r="BB57" s="46"/>
      <c r="BC57" s="46"/>
      <c r="BD57" s="46"/>
      <c r="BE57" s="46"/>
      <c r="BF57" s="46"/>
      <c r="BG57" s="46"/>
      <c r="BH57" s="46"/>
      <c r="BI57" s="46"/>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3" t="s">
        <v>34</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7"/>
      <c r="BM60" s="48"/>
      <c r="BN60" s="48"/>
      <c r="BO60" s="48"/>
      <c r="BP60" s="48"/>
      <c r="BQ60" s="48"/>
      <c r="BR60" s="48"/>
      <c r="BS60" s="48"/>
      <c r="BT60" s="48"/>
      <c r="BU60" s="48"/>
      <c r="BV60" s="48"/>
      <c r="BW60" s="48"/>
      <c r="BX60" s="48"/>
      <c r="BY60" s="48"/>
      <c r="BZ60" s="49"/>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35</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105</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46" t="s">
        <v>36</v>
      </c>
      <c r="D79" s="46"/>
      <c r="E79" s="46"/>
      <c r="F79" s="46"/>
      <c r="G79" s="46"/>
      <c r="H79" s="46"/>
      <c r="I79" s="46"/>
      <c r="J79" s="46"/>
      <c r="K79" s="46"/>
      <c r="L79" s="46"/>
      <c r="M79" s="46"/>
      <c r="N79" s="46"/>
      <c r="O79" s="46"/>
      <c r="P79" s="46"/>
      <c r="Q79" s="46"/>
      <c r="R79" s="46"/>
      <c r="S79" s="46"/>
      <c r="T79" s="46"/>
      <c r="U79" s="19"/>
      <c r="V79" s="19"/>
      <c r="W79" s="46" t="s">
        <v>37</v>
      </c>
      <c r="X79" s="46"/>
      <c r="Y79" s="46"/>
      <c r="Z79" s="46"/>
      <c r="AA79" s="46"/>
      <c r="AB79" s="46"/>
      <c r="AC79" s="46"/>
      <c r="AD79" s="46"/>
      <c r="AE79" s="46"/>
      <c r="AF79" s="46"/>
      <c r="AG79" s="46"/>
      <c r="AH79" s="46"/>
      <c r="AI79" s="46"/>
      <c r="AJ79" s="46"/>
      <c r="AK79" s="46"/>
      <c r="AL79" s="46"/>
      <c r="AM79" s="46"/>
      <c r="AN79" s="46"/>
      <c r="AO79" s="19"/>
      <c r="AP79" s="19"/>
      <c r="AQ79" s="46" t="s">
        <v>38</v>
      </c>
      <c r="AR79" s="46"/>
      <c r="AS79" s="46"/>
      <c r="AT79" s="46"/>
      <c r="AU79" s="46"/>
      <c r="AV79" s="46"/>
      <c r="AW79" s="46"/>
      <c r="AX79" s="46"/>
      <c r="AY79" s="46"/>
      <c r="AZ79" s="46"/>
      <c r="BA79" s="46"/>
      <c r="BB79" s="46"/>
      <c r="BC79" s="46"/>
      <c r="BD79" s="46"/>
      <c r="BE79" s="46"/>
      <c r="BF79" s="46"/>
      <c r="BG79" s="46"/>
      <c r="BH79" s="46"/>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46"/>
      <c r="D80" s="46"/>
      <c r="E80" s="46"/>
      <c r="F80" s="46"/>
      <c r="G80" s="46"/>
      <c r="H80" s="46"/>
      <c r="I80" s="46"/>
      <c r="J80" s="46"/>
      <c r="K80" s="46"/>
      <c r="L80" s="46"/>
      <c r="M80" s="46"/>
      <c r="N80" s="46"/>
      <c r="O80" s="46"/>
      <c r="P80" s="46"/>
      <c r="Q80" s="46"/>
      <c r="R80" s="46"/>
      <c r="S80" s="46"/>
      <c r="T80" s="46"/>
      <c r="U80" s="19"/>
      <c r="V80" s="19"/>
      <c r="W80" s="46"/>
      <c r="X80" s="46"/>
      <c r="Y80" s="46"/>
      <c r="Z80" s="46"/>
      <c r="AA80" s="46"/>
      <c r="AB80" s="46"/>
      <c r="AC80" s="46"/>
      <c r="AD80" s="46"/>
      <c r="AE80" s="46"/>
      <c r="AF80" s="46"/>
      <c r="AG80" s="46"/>
      <c r="AH80" s="46"/>
      <c r="AI80" s="46"/>
      <c r="AJ80" s="46"/>
      <c r="AK80" s="46"/>
      <c r="AL80" s="46"/>
      <c r="AM80" s="46"/>
      <c r="AN80" s="46"/>
      <c r="AO80" s="19"/>
      <c r="AP80" s="19"/>
      <c r="AQ80" s="46"/>
      <c r="AR80" s="46"/>
      <c r="AS80" s="46"/>
      <c r="AT80" s="46"/>
      <c r="AU80" s="46"/>
      <c r="AV80" s="46"/>
      <c r="AW80" s="46"/>
      <c r="AX80" s="46"/>
      <c r="AY80" s="46"/>
      <c r="AZ80" s="46"/>
      <c r="BA80" s="46"/>
      <c r="BB80" s="46"/>
      <c r="BC80" s="46"/>
      <c r="BD80" s="46"/>
      <c r="BE80" s="46"/>
      <c r="BF80" s="46"/>
      <c r="BG80" s="46"/>
      <c r="BH80" s="46"/>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B501" sheet="1" objects="1" scenarios="1" formatCells="0" formatColumns="0" formatRows="0"/>
  <mergeCells count="53">
    <mergeCell ref="AI8:AP8"/>
    <mergeCell ref="AQ8:AX8"/>
    <mergeCell ref="B2:BZ4"/>
    <mergeCell ref="B6:AG6"/>
    <mergeCell ref="B7:I7"/>
    <mergeCell ref="J7:Q7"/>
    <mergeCell ref="R7:Y7"/>
    <mergeCell ref="Z7:AG7"/>
    <mergeCell ref="AI7:AP7"/>
    <mergeCell ref="AQ7:AX7"/>
    <mergeCell ref="AY7:BF7"/>
    <mergeCell ref="AV34:BI35"/>
    <mergeCell ref="BL16:BZ44"/>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B60:BJ61"/>
    <mergeCell ref="BL47:BZ63"/>
    <mergeCell ref="AY10:BF10"/>
    <mergeCell ref="BL10:BM10"/>
    <mergeCell ref="BL11:BZ13"/>
    <mergeCell ref="B14:BJ15"/>
    <mergeCell ref="BL14:BZ15"/>
    <mergeCell ref="B10:I10"/>
    <mergeCell ref="J10:Q10"/>
    <mergeCell ref="R10:Y10"/>
    <mergeCell ref="Z10:AG10"/>
    <mergeCell ref="AI10:AP10"/>
    <mergeCell ref="AQ10:AX10"/>
    <mergeCell ref="C34:P35"/>
    <mergeCell ref="R34:AE35"/>
    <mergeCell ref="AG34:AT35"/>
    <mergeCell ref="BL45:BZ46"/>
    <mergeCell ref="C56:P57"/>
    <mergeCell ref="R56:AE57"/>
    <mergeCell ref="AG56:AT57"/>
    <mergeCell ref="AV56:BI57"/>
    <mergeCell ref="BL64:BZ65"/>
    <mergeCell ref="C79:T80"/>
    <mergeCell ref="W79:AN80"/>
    <mergeCell ref="AQ79:BH80"/>
    <mergeCell ref="BL66:BZ82"/>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2" t="s">
        <v>49</v>
      </c>
      <c r="I3" s="83"/>
      <c r="J3" s="83"/>
      <c r="K3" s="83"/>
      <c r="L3" s="83"/>
      <c r="M3" s="83"/>
      <c r="N3" s="83"/>
      <c r="O3" s="83"/>
      <c r="P3" s="83"/>
      <c r="Q3" s="83"/>
      <c r="R3" s="83"/>
      <c r="S3" s="83"/>
      <c r="T3" s="83"/>
      <c r="U3" s="83"/>
      <c r="V3" s="84"/>
      <c r="W3" s="88" t="s">
        <v>50</v>
      </c>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t="s">
        <v>51</v>
      </c>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row>
    <row r="4" spans="1:143">
      <c r="A4" s="26" t="s">
        <v>52</v>
      </c>
      <c r="B4" s="28"/>
      <c r="C4" s="28"/>
      <c r="D4" s="28"/>
      <c r="E4" s="28"/>
      <c r="F4" s="28"/>
      <c r="G4" s="28"/>
      <c r="H4" s="85"/>
      <c r="I4" s="86"/>
      <c r="J4" s="86"/>
      <c r="K4" s="86"/>
      <c r="L4" s="86"/>
      <c r="M4" s="86"/>
      <c r="N4" s="86"/>
      <c r="O4" s="86"/>
      <c r="P4" s="86"/>
      <c r="Q4" s="86"/>
      <c r="R4" s="86"/>
      <c r="S4" s="86"/>
      <c r="T4" s="86"/>
      <c r="U4" s="86"/>
      <c r="V4" s="87"/>
      <c r="W4" s="81" t="s">
        <v>53</v>
      </c>
      <c r="X4" s="81"/>
      <c r="Y4" s="81"/>
      <c r="Z4" s="81"/>
      <c r="AA4" s="81"/>
      <c r="AB4" s="81"/>
      <c r="AC4" s="81"/>
      <c r="AD4" s="81"/>
      <c r="AE4" s="81"/>
      <c r="AF4" s="81"/>
      <c r="AG4" s="81"/>
      <c r="AH4" s="81" t="s">
        <v>54</v>
      </c>
      <c r="AI4" s="81"/>
      <c r="AJ4" s="81"/>
      <c r="AK4" s="81"/>
      <c r="AL4" s="81"/>
      <c r="AM4" s="81"/>
      <c r="AN4" s="81"/>
      <c r="AO4" s="81"/>
      <c r="AP4" s="81"/>
      <c r="AQ4" s="81"/>
      <c r="AR4" s="81"/>
      <c r="AS4" s="81" t="s">
        <v>55</v>
      </c>
      <c r="AT4" s="81"/>
      <c r="AU4" s="81"/>
      <c r="AV4" s="81"/>
      <c r="AW4" s="81"/>
      <c r="AX4" s="81"/>
      <c r="AY4" s="81"/>
      <c r="AZ4" s="81"/>
      <c r="BA4" s="81"/>
      <c r="BB4" s="81"/>
      <c r="BC4" s="81"/>
      <c r="BD4" s="81" t="s">
        <v>56</v>
      </c>
      <c r="BE4" s="81"/>
      <c r="BF4" s="81"/>
      <c r="BG4" s="81"/>
      <c r="BH4" s="81"/>
      <c r="BI4" s="81"/>
      <c r="BJ4" s="81"/>
      <c r="BK4" s="81"/>
      <c r="BL4" s="81"/>
      <c r="BM4" s="81"/>
      <c r="BN4" s="81"/>
      <c r="BO4" s="81" t="s">
        <v>57</v>
      </c>
      <c r="BP4" s="81"/>
      <c r="BQ4" s="81"/>
      <c r="BR4" s="81"/>
      <c r="BS4" s="81"/>
      <c r="BT4" s="81"/>
      <c r="BU4" s="81"/>
      <c r="BV4" s="81"/>
      <c r="BW4" s="81"/>
      <c r="BX4" s="81"/>
      <c r="BY4" s="81"/>
      <c r="BZ4" s="81" t="s">
        <v>58</v>
      </c>
      <c r="CA4" s="81"/>
      <c r="CB4" s="81"/>
      <c r="CC4" s="81"/>
      <c r="CD4" s="81"/>
      <c r="CE4" s="81"/>
      <c r="CF4" s="81"/>
      <c r="CG4" s="81"/>
      <c r="CH4" s="81"/>
      <c r="CI4" s="81"/>
      <c r="CJ4" s="81"/>
      <c r="CK4" s="81" t="s">
        <v>59</v>
      </c>
      <c r="CL4" s="81"/>
      <c r="CM4" s="81"/>
      <c r="CN4" s="81"/>
      <c r="CO4" s="81"/>
      <c r="CP4" s="81"/>
      <c r="CQ4" s="81"/>
      <c r="CR4" s="81"/>
      <c r="CS4" s="81"/>
      <c r="CT4" s="81"/>
      <c r="CU4" s="81"/>
      <c r="CV4" s="81" t="s">
        <v>60</v>
      </c>
      <c r="CW4" s="81"/>
      <c r="CX4" s="81"/>
      <c r="CY4" s="81"/>
      <c r="CZ4" s="81"/>
      <c r="DA4" s="81"/>
      <c r="DB4" s="81"/>
      <c r="DC4" s="81"/>
      <c r="DD4" s="81"/>
      <c r="DE4" s="81"/>
      <c r="DF4" s="81"/>
      <c r="DG4" s="81" t="s">
        <v>61</v>
      </c>
      <c r="DH4" s="81"/>
      <c r="DI4" s="81"/>
      <c r="DJ4" s="81"/>
      <c r="DK4" s="81"/>
      <c r="DL4" s="81"/>
      <c r="DM4" s="81"/>
      <c r="DN4" s="81"/>
      <c r="DO4" s="81"/>
      <c r="DP4" s="81"/>
      <c r="DQ4" s="81"/>
      <c r="DR4" s="81" t="s">
        <v>62</v>
      </c>
      <c r="DS4" s="81"/>
      <c r="DT4" s="81"/>
      <c r="DU4" s="81"/>
      <c r="DV4" s="81"/>
      <c r="DW4" s="81"/>
      <c r="DX4" s="81"/>
      <c r="DY4" s="81"/>
      <c r="DZ4" s="81"/>
      <c r="EA4" s="81"/>
      <c r="EB4" s="81"/>
      <c r="EC4" s="81" t="s">
        <v>63</v>
      </c>
      <c r="ED4" s="81"/>
      <c r="EE4" s="81"/>
      <c r="EF4" s="81"/>
      <c r="EG4" s="81"/>
      <c r="EH4" s="81"/>
      <c r="EI4" s="81"/>
      <c r="EJ4" s="81"/>
      <c r="EK4" s="81"/>
      <c r="EL4" s="81"/>
      <c r="EM4" s="81"/>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454311</v>
      </c>
      <c r="D6" s="31">
        <f t="shared" si="3"/>
        <v>47</v>
      </c>
      <c r="E6" s="31">
        <f t="shared" si="3"/>
        <v>1</v>
      </c>
      <c r="F6" s="31">
        <f t="shared" si="3"/>
        <v>0</v>
      </c>
      <c r="G6" s="31">
        <f t="shared" si="3"/>
        <v>0</v>
      </c>
      <c r="H6" s="31" t="str">
        <f t="shared" si="3"/>
        <v>宮崎県　美郷町</v>
      </c>
      <c r="I6" s="31" t="str">
        <f t="shared" si="3"/>
        <v>法非適用</v>
      </c>
      <c r="J6" s="31" t="str">
        <f t="shared" si="3"/>
        <v>水道事業</v>
      </c>
      <c r="K6" s="31" t="str">
        <f t="shared" si="3"/>
        <v>簡易水道事業</v>
      </c>
      <c r="L6" s="31" t="str">
        <f t="shared" si="3"/>
        <v>D2</v>
      </c>
      <c r="M6" s="32" t="str">
        <f t="shared" si="3"/>
        <v>-</v>
      </c>
      <c r="N6" s="32" t="str">
        <f t="shared" si="3"/>
        <v>該当数値なし</v>
      </c>
      <c r="O6" s="32">
        <f t="shared" si="3"/>
        <v>87.28</v>
      </c>
      <c r="P6" s="32">
        <f t="shared" si="3"/>
        <v>2349</v>
      </c>
      <c r="Q6" s="32">
        <f t="shared" si="3"/>
        <v>6123</v>
      </c>
      <c r="R6" s="32">
        <f t="shared" si="3"/>
        <v>448.84</v>
      </c>
      <c r="S6" s="32">
        <f t="shared" si="3"/>
        <v>13.64</v>
      </c>
      <c r="T6" s="32">
        <f t="shared" si="3"/>
        <v>5247</v>
      </c>
      <c r="U6" s="32">
        <f t="shared" si="3"/>
        <v>21.75</v>
      </c>
      <c r="V6" s="32">
        <f t="shared" si="3"/>
        <v>241.24</v>
      </c>
      <c r="W6" s="33">
        <f>IF(W7="",NA(),W7)</f>
        <v>77.63</v>
      </c>
      <c r="X6" s="33">
        <f t="shared" ref="X6:AF6" si="4">IF(X7="",NA(),X7)</f>
        <v>95.09</v>
      </c>
      <c r="Y6" s="33">
        <f t="shared" si="4"/>
        <v>88.89</v>
      </c>
      <c r="Z6" s="33">
        <f t="shared" si="4"/>
        <v>80.75</v>
      </c>
      <c r="AA6" s="33">
        <f t="shared" si="4"/>
        <v>79.319999999999993</v>
      </c>
      <c r="AB6" s="33">
        <f t="shared" si="4"/>
        <v>77.22</v>
      </c>
      <c r="AC6" s="33">
        <f t="shared" si="4"/>
        <v>75.239999999999995</v>
      </c>
      <c r="AD6" s="33">
        <f t="shared" si="4"/>
        <v>73.63</v>
      </c>
      <c r="AE6" s="33">
        <f t="shared" si="4"/>
        <v>75.709999999999994</v>
      </c>
      <c r="AF6" s="33">
        <f t="shared" si="4"/>
        <v>75.09</v>
      </c>
      <c r="AG6" s="32" t="str">
        <f>IF(AG7="","",IF(AG7="-","【-】","【"&amp;SUBSTITUTE(TEXT(AG7,"#,##0.00"),"-","△")&amp;"】"))</f>
        <v>【76.03】</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3">
        <f>IF(BD7="",NA(),BD7)</f>
        <v>415.36</v>
      </c>
      <c r="BE6" s="33">
        <f t="shared" ref="BE6:BM6" si="7">IF(BE7="",NA(),BE7)</f>
        <v>353.7</v>
      </c>
      <c r="BF6" s="33">
        <f t="shared" si="7"/>
        <v>431.49</v>
      </c>
      <c r="BG6" s="33">
        <f t="shared" si="7"/>
        <v>514.79</v>
      </c>
      <c r="BH6" s="33">
        <f t="shared" si="7"/>
        <v>576.87</v>
      </c>
      <c r="BI6" s="33">
        <f t="shared" si="7"/>
        <v>1187.81</v>
      </c>
      <c r="BJ6" s="33">
        <f t="shared" si="7"/>
        <v>1168.8</v>
      </c>
      <c r="BK6" s="33">
        <f t="shared" si="7"/>
        <v>1158.82</v>
      </c>
      <c r="BL6" s="33">
        <f t="shared" si="7"/>
        <v>1167.7</v>
      </c>
      <c r="BM6" s="33">
        <f t="shared" si="7"/>
        <v>1228.58</v>
      </c>
      <c r="BN6" s="32" t="str">
        <f>IF(BN7="","",IF(BN7="-","【-】","【"&amp;SUBSTITUTE(TEXT(BN7,"#,##0.00"),"-","△")&amp;"】"))</f>
        <v>【1,239.32】</v>
      </c>
      <c r="BO6" s="33">
        <f>IF(BO7="",NA(),BO7)</f>
        <v>66.430000000000007</v>
      </c>
      <c r="BP6" s="33">
        <f t="shared" ref="BP6:BX6" si="8">IF(BP7="",NA(),BP7)</f>
        <v>82.66</v>
      </c>
      <c r="BQ6" s="33">
        <f t="shared" si="8"/>
        <v>79.88</v>
      </c>
      <c r="BR6" s="33">
        <f t="shared" si="8"/>
        <v>74.34</v>
      </c>
      <c r="BS6" s="33">
        <f t="shared" si="8"/>
        <v>71.25</v>
      </c>
      <c r="BT6" s="33">
        <f t="shared" si="8"/>
        <v>57.96</v>
      </c>
      <c r="BU6" s="33">
        <f t="shared" si="8"/>
        <v>56.44</v>
      </c>
      <c r="BV6" s="33">
        <f t="shared" si="8"/>
        <v>55.6</v>
      </c>
      <c r="BW6" s="33">
        <f t="shared" si="8"/>
        <v>54.43</v>
      </c>
      <c r="BX6" s="33">
        <f t="shared" si="8"/>
        <v>53.81</v>
      </c>
      <c r="BY6" s="32" t="str">
        <f>IF(BY7="","",IF(BY7="-","【-】","【"&amp;SUBSTITUTE(TEXT(BY7,"#,##0.00"),"-","△")&amp;"】"))</f>
        <v>【36.33】</v>
      </c>
      <c r="BZ6" s="33">
        <f>IF(BZ7="",NA(),BZ7)</f>
        <v>139.25</v>
      </c>
      <c r="CA6" s="33">
        <f t="shared" ref="CA6:CI6" si="9">IF(CA7="",NA(),CA7)</f>
        <v>145.19999999999999</v>
      </c>
      <c r="CB6" s="33">
        <f t="shared" si="9"/>
        <v>145.49</v>
      </c>
      <c r="CC6" s="33">
        <f t="shared" si="9"/>
        <v>143.11000000000001</v>
      </c>
      <c r="CD6" s="33">
        <f t="shared" si="9"/>
        <v>174.15</v>
      </c>
      <c r="CE6" s="33">
        <f t="shared" si="9"/>
        <v>263.20999999999998</v>
      </c>
      <c r="CF6" s="33">
        <f t="shared" si="9"/>
        <v>270.7</v>
      </c>
      <c r="CG6" s="33">
        <f t="shared" si="9"/>
        <v>275.86</v>
      </c>
      <c r="CH6" s="33">
        <f t="shared" si="9"/>
        <v>279.8</v>
      </c>
      <c r="CI6" s="33">
        <f t="shared" si="9"/>
        <v>284.64999999999998</v>
      </c>
      <c r="CJ6" s="32" t="str">
        <f>IF(CJ7="","",IF(CJ7="-","【-】","【"&amp;SUBSTITUTE(TEXT(CJ7,"#,##0.00"),"-","△")&amp;"】"))</f>
        <v>【476.46】</v>
      </c>
      <c r="CK6" s="33">
        <f>IF(CK7="",NA(),CK7)</f>
        <v>109.61</v>
      </c>
      <c r="CL6" s="33">
        <f t="shared" ref="CL6:CT6" si="10">IF(CL7="",NA(),CL7)</f>
        <v>100.23</v>
      </c>
      <c r="CM6" s="33">
        <f t="shared" si="10"/>
        <v>103.55</v>
      </c>
      <c r="CN6" s="33">
        <f t="shared" si="10"/>
        <v>101.39</v>
      </c>
      <c r="CO6" s="33">
        <f t="shared" si="10"/>
        <v>94.29</v>
      </c>
      <c r="CP6" s="33">
        <f t="shared" si="10"/>
        <v>60.92</v>
      </c>
      <c r="CQ6" s="33">
        <f t="shared" si="10"/>
        <v>59.84</v>
      </c>
      <c r="CR6" s="33">
        <f t="shared" si="10"/>
        <v>60.66</v>
      </c>
      <c r="CS6" s="33">
        <f t="shared" si="10"/>
        <v>60.17</v>
      </c>
      <c r="CT6" s="33">
        <f t="shared" si="10"/>
        <v>58.96</v>
      </c>
      <c r="CU6" s="32" t="str">
        <f>IF(CU7="","",IF(CU7="-","【-】","【"&amp;SUBSTITUTE(TEXT(CU7,"#,##0.00"),"-","△")&amp;"】"))</f>
        <v>【58.19】</v>
      </c>
      <c r="CV6" s="33">
        <f>IF(CV7="",NA(),CV7)</f>
        <v>75.599999999999994</v>
      </c>
      <c r="CW6" s="33">
        <f t="shared" ref="CW6:DE6" si="11">IF(CW7="",NA(),CW7)</f>
        <v>76.099999999999994</v>
      </c>
      <c r="CX6" s="33">
        <f t="shared" si="11"/>
        <v>75.540000000000006</v>
      </c>
      <c r="CY6" s="33">
        <f t="shared" si="11"/>
        <v>76.83</v>
      </c>
      <c r="CZ6" s="33">
        <f t="shared" si="11"/>
        <v>76.84</v>
      </c>
      <c r="DA6" s="33">
        <f t="shared" si="11"/>
        <v>78.58</v>
      </c>
      <c r="DB6" s="33">
        <f t="shared" si="11"/>
        <v>77.989999999999995</v>
      </c>
      <c r="DC6" s="33">
        <f t="shared" si="11"/>
        <v>77.319999999999993</v>
      </c>
      <c r="DD6" s="33">
        <f t="shared" si="11"/>
        <v>76.680000000000007</v>
      </c>
      <c r="DE6" s="33">
        <f t="shared" si="11"/>
        <v>76.58</v>
      </c>
      <c r="DF6" s="32" t="str">
        <f>IF(DF7="","",IF(DF7="-","【-】","【"&amp;SUBSTITUTE(TEXT(DF7,"#,##0.00"),"-","△")&amp;"】"))</f>
        <v>【75.39】</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3">
        <f>IF(EC7="",NA(),EC7)</f>
        <v>0.23</v>
      </c>
      <c r="ED6" s="33">
        <f t="shared" ref="ED6:EL6" si="14">IF(ED7="",NA(),ED7)</f>
        <v>0.74</v>
      </c>
      <c r="EE6" s="33">
        <f t="shared" si="14"/>
        <v>0.48</v>
      </c>
      <c r="EF6" s="33">
        <f t="shared" si="14"/>
        <v>0.04</v>
      </c>
      <c r="EG6" s="33">
        <f t="shared" si="14"/>
        <v>2.72</v>
      </c>
      <c r="EH6" s="33">
        <f t="shared" si="14"/>
        <v>0.61</v>
      </c>
      <c r="EI6" s="33">
        <f t="shared" si="14"/>
        <v>1.08</v>
      </c>
      <c r="EJ6" s="33">
        <f t="shared" si="14"/>
        <v>0.69</v>
      </c>
      <c r="EK6" s="33">
        <f t="shared" si="14"/>
        <v>0.89</v>
      </c>
      <c r="EL6" s="33">
        <f t="shared" si="14"/>
        <v>0.98</v>
      </c>
      <c r="EM6" s="32" t="str">
        <f>IF(EM7="","",IF(EM7="-","【-】","【"&amp;SUBSTITUTE(TEXT(EM7,"#,##0.00"),"-","△")&amp;"】"))</f>
        <v>【0.74】</v>
      </c>
    </row>
    <row r="7" spans="1:143" s="34" customFormat="1">
      <c r="A7" s="26"/>
      <c r="B7" s="35">
        <v>2014</v>
      </c>
      <c r="C7" s="35">
        <v>454311</v>
      </c>
      <c r="D7" s="35">
        <v>47</v>
      </c>
      <c r="E7" s="35">
        <v>1</v>
      </c>
      <c r="F7" s="35">
        <v>0</v>
      </c>
      <c r="G7" s="35">
        <v>0</v>
      </c>
      <c r="H7" s="35" t="s">
        <v>93</v>
      </c>
      <c r="I7" s="35" t="s">
        <v>94</v>
      </c>
      <c r="J7" s="35" t="s">
        <v>95</v>
      </c>
      <c r="K7" s="35" t="s">
        <v>96</v>
      </c>
      <c r="L7" s="35" t="s">
        <v>97</v>
      </c>
      <c r="M7" s="36" t="s">
        <v>98</v>
      </c>
      <c r="N7" s="36" t="s">
        <v>99</v>
      </c>
      <c r="O7" s="36">
        <v>87.28</v>
      </c>
      <c r="P7" s="36">
        <v>2349</v>
      </c>
      <c r="Q7" s="36">
        <v>6123</v>
      </c>
      <c r="R7" s="36">
        <v>448.84</v>
      </c>
      <c r="S7" s="36">
        <v>13.64</v>
      </c>
      <c r="T7" s="36">
        <v>5247</v>
      </c>
      <c r="U7" s="36">
        <v>21.75</v>
      </c>
      <c r="V7" s="36">
        <v>241.24</v>
      </c>
      <c r="W7" s="36">
        <v>77.63</v>
      </c>
      <c r="X7" s="36">
        <v>95.09</v>
      </c>
      <c r="Y7" s="36">
        <v>88.89</v>
      </c>
      <c r="Z7" s="36">
        <v>80.75</v>
      </c>
      <c r="AA7" s="36">
        <v>79.319999999999993</v>
      </c>
      <c r="AB7" s="36">
        <v>77.22</v>
      </c>
      <c r="AC7" s="36">
        <v>75.239999999999995</v>
      </c>
      <c r="AD7" s="36">
        <v>73.63</v>
      </c>
      <c r="AE7" s="36">
        <v>75.709999999999994</v>
      </c>
      <c r="AF7" s="36">
        <v>75.09</v>
      </c>
      <c r="AG7" s="36">
        <v>76.03</v>
      </c>
      <c r="AH7" s="36"/>
      <c r="AI7" s="36"/>
      <c r="AJ7" s="36"/>
      <c r="AK7" s="36"/>
      <c r="AL7" s="36"/>
      <c r="AM7" s="36"/>
      <c r="AN7" s="36"/>
      <c r="AO7" s="36"/>
      <c r="AP7" s="36"/>
      <c r="AQ7" s="36"/>
      <c r="AR7" s="36"/>
      <c r="AS7" s="36"/>
      <c r="AT7" s="36"/>
      <c r="AU7" s="36"/>
      <c r="AV7" s="36"/>
      <c r="AW7" s="36"/>
      <c r="AX7" s="36"/>
      <c r="AY7" s="36"/>
      <c r="AZ7" s="36"/>
      <c r="BA7" s="36"/>
      <c r="BB7" s="36"/>
      <c r="BC7" s="36"/>
      <c r="BD7" s="36">
        <v>415.36</v>
      </c>
      <c r="BE7" s="36">
        <v>353.7</v>
      </c>
      <c r="BF7" s="36">
        <v>431.49</v>
      </c>
      <c r="BG7" s="36">
        <v>514.79</v>
      </c>
      <c r="BH7" s="36">
        <v>576.87</v>
      </c>
      <c r="BI7" s="36">
        <v>1187.81</v>
      </c>
      <c r="BJ7" s="36">
        <v>1168.8</v>
      </c>
      <c r="BK7" s="36">
        <v>1158.82</v>
      </c>
      <c r="BL7" s="36">
        <v>1167.7</v>
      </c>
      <c r="BM7" s="36">
        <v>1228.58</v>
      </c>
      <c r="BN7" s="36">
        <v>1239.32</v>
      </c>
      <c r="BO7" s="36">
        <v>66.430000000000007</v>
      </c>
      <c r="BP7" s="36">
        <v>82.66</v>
      </c>
      <c r="BQ7" s="36">
        <v>79.88</v>
      </c>
      <c r="BR7" s="36">
        <v>74.34</v>
      </c>
      <c r="BS7" s="36">
        <v>71.25</v>
      </c>
      <c r="BT7" s="36">
        <v>57.96</v>
      </c>
      <c r="BU7" s="36">
        <v>56.44</v>
      </c>
      <c r="BV7" s="36">
        <v>55.6</v>
      </c>
      <c r="BW7" s="36">
        <v>54.43</v>
      </c>
      <c r="BX7" s="36">
        <v>53.81</v>
      </c>
      <c r="BY7" s="36">
        <v>36.33</v>
      </c>
      <c r="BZ7" s="36">
        <v>139.25</v>
      </c>
      <c r="CA7" s="36">
        <v>145.19999999999999</v>
      </c>
      <c r="CB7" s="36">
        <v>145.49</v>
      </c>
      <c r="CC7" s="36">
        <v>143.11000000000001</v>
      </c>
      <c r="CD7" s="36">
        <v>174.15</v>
      </c>
      <c r="CE7" s="36">
        <v>263.20999999999998</v>
      </c>
      <c r="CF7" s="36">
        <v>270.7</v>
      </c>
      <c r="CG7" s="36">
        <v>275.86</v>
      </c>
      <c r="CH7" s="36">
        <v>279.8</v>
      </c>
      <c r="CI7" s="36">
        <v>284.64999999999998</v>
      </c>
      <c r="CJ7" s="36">
        <v>476.46</v>
      </c>
      <c r="CK7" s="36">
        <v>109.61</v>
      </c>
      <c r="CL7" s="36">
        <v>100.23</v>
      </c>
      <c r="CM7" s="36">
        <v>103.55</v>
      </c>
      <c r="CN7" s="36">
        <v>101.39</v>
      </c>
      <c r="CO7" s="36">
        <v>94.29</v>
      </c>
      <c r="CP7" s="36">
        <v>60.92</v>
      </c>
      <c r="CQ7" s="36">
        <v>59.84</v>
      </c>
      <c r="CR7" s="36">
        <v>60.66</v>
      </c>
      <c r="CS7" s="36">
        <v>60.17</v>
      </c>
      <c r="CT7" s="36">
        <v>58.96</v>
      </c>
      <c r="CU7" s="36">
        <v>58.19</v>
      </c>
      <c r="CV7" s="36">
        <v>75.599999999999994</v>
      </c>
      <c r="CW7" s="36">
        <v>76.099999999999994</v>
      </c>
      <c r="CX7" s="36">
        <v>75.540000000000006</v>
      </c>
      <c r="CY7" s="36">
        <v>76.83</v>
      </c>
      <c r="CZ7" s="36">
        <v>76.84</v>
      </c>
      <c r="DA7" s="36">
        <v>78.58</v>
      </c>
      <c r="DB7" s="36">
        <v>77.989999999999995</v>
      </c>
      <c r="DC7" s="36">
        <v>77.319999999999993</v>
      </c>
      <c r="DD7" s="36">
        <v>76.680000000000007</v>
      </c>
      <c r="DE7" s="36">
        <v>76.58</v>
      </c>
      <c r="DF7" s="36">
        <v>75.39</v>
      </c>
      <c r="DG7" s="36"/>
      <c r="DH7" s="36"/>
      <c r="DI7" s="36"/>
      <c r="DJ7" s="36"/>
      <c r="DK7" s="36"/>
      <c r="DL7" s="36"/>
      <c r="DM7" s="36"/>
      <c r="DN7" s="36"/>
      <c r="DO7" s="36"/>
      <c r="DP7" s="36"/>
      <c r="DQ7" s="36"/>
      <c r="DR7" s="36"/>
      <c r="DS7" s="36"/>
      <c r="DT7" s="36"/>
      <c r="DU7" s="36"/>
      <c r="DV7" s="36"/>
      <c r="DW7" s="36"/>
      <c r="DX7" s="36"/>
      <c r="DY7" s="36"/>
      <c r="DZ7" s="36"/>
      <c r="EA7" s="36"/>
      <c r="EB7" s="36"/>
      <c r="EC7" s="36">
        <v>0.23</v>
      </c>
      <c r="ED7" s="36">
        <v>0.74</v>
      </c>
      <c r="EE7" s="36">
        <v>0.48</v>
      </c>
      <c r="EF7" s="36">
        <v>0.04</v>
      </c>
      <c r="EG7" s="36">
        <v>2.72</v>
      </c>
      <c r="EH7" s="36">
        <v>0.61</v>
      </c>
      <c r="EI7" s="36">
        <v>1.08</v>
      </c>
      <c r="EJ7" s="36">
        <v>0.69</v>
      </c>
      <c r="EK7" s="36">
        <v>0.89</v>
      </c>
      <c r="EL7" s="36">
        <v>0.98</v>
      </c>
      <c r="EM7" s="36">
        <v>0.74</v>
      </c>
    </row>
    <row r="8" spans="1:143">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8" t="s">
        <v>43</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dcterms:created xsi:type="dcterms:W3CDTF">2016-01-18T05:07:47Z</dcterms:created>
  <dcterms:modified xsi:type="dcterms:W3CDTF">2016-02-29T07:09:19Z</dcterms:modified>
</cp:coreProperties>
</file>